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autoCompressPictures="0"/>
  <xr:revisionPtr revIDLastSave="0" documentId="13_ncr:1_{2A40A7A7-1BDB-40D3-91BF-74AE3175AC78}" xr6:coauthVersionLast="47" xr6:coauthVersionMax="47" xr10:uidLastSave="{00000000-0000-0000-0000-000000000000}"/>
  <bookViews>
    <workbookView xWindow="28680" yWindow="-120" windowWidth="29040" windowHeight="15720" xr2:uid="{00000000-000D-0000-FFFF-FFFF00000000}"/>
  </bookViews>
  <sheets>
    <sheet name="CONTENTS" sheetId="4" r:id="rId1"/>
    <sheet name="About" sheetId="14" r:id="rId2"/>
    <sheet name="TABLE1" sheetId="1" r:id="rId3"/>
    <sheet name="TABLE2" sheetId="5" r:id="rId4"/>
    <sheet name="TABLE3" sheetId="2" r:id="rId5"/>
    <sheet name="TABLE4" sheetId="3" r:id="rId6"/>
    <sheet name="TABLE5" sheetId="8" r:id="rId7"/>
    <sheet name="TABLE6" sheetId="9" r:id="rId8"/>
    <sheet name="TABLE7"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2" i="10" l="1"/>
  <c r="D15" i="10"/>
  <c r="C15" i="10"/>
  <c r="D8" i="10"/>
  <c r="C8" i="10"/>
</calcChain>
</file>

<file path=xl/sharedStrings.xml><?xml version="1.0" encoding="utf-8"?>
<sst xmlns="http://schemas.openxmlformats.org/spreadsheetml/2006/main" count="334" uniqueCount="191">
  <si>
    <t>NUMBER</t>
  </si>
  <si>
    <t>FEDERAL ADJUSTED GROSS INCOME</t>
  </si>
  <si>
    <t>RETURN TYPE</t>
  </si>
  <si>
    <t>FILING STATUS</t>
  </si>
  <si>
    <t>5TH PERCENTILE</t>
  </si>
  <si>
    <t>10TH PERCENTILE</t>
  </si>
  <si>
    <t>MEDIAN</t>
  </si>
  <si>
    <t>90TH PERCENTILE</t>
  </si>
  <si>
    <t>95TH PERCENTILE</t>
  </si>
  <si>
    <t>ADJUSTED GROSS INCOME  CLASS</t>
  </si>
  <si>
    <t>All</t>
  </si>
  <si>
    <t>Table 1</t>
  </si>
  <si>
    <t>Table 2</t>
  </si>
  <si>
    <t>Table 3</t>
  </si>
  <si>
    <t>Table 4</t>
  </si>
  <si>
    <t>Table 5</t>
  </si>
  <si>
    <t>Table 6</t>
  </si>
  <si>
    <t>Table 7</t>
  </si>
  <si>
    <t>UTAH TAXABLE INCOME</t>
  </si>
  <si>
    <t>UTAH INCOME TAX</t>
  </si>
  <si>
    <t>Fiduciary Statistics</t>
  </si>
  <si>
    <t>ALL</t>
  </si>
  <si>
    <t>Non-resident</t>
  </si>
  <si>
    <t>Resident</t>
  </si>
  <si>
    <t>Federal Adjusted Gross Income Percentiles by Return Type and Filing Status</t>
  </si>
  <si>
    <t>DISTRIBUTION OF FEDERAL ADJUSTED GROSS INCOME</t>
  </si>
  <si>
    <t>DISTRIBUTION OF UTAH TAXABLE INCOME</t>
  </si>
  <si>
    <t>COUNTY</t>
  </si>
  <si>
    <t>Notes: N=Non-resident, R=Resident</t>
  </si>
  <si>
    <t>FIDUCIARY STATISTICS</t>
  </si>
  <si>
    <t>Notes: Statistics based on full year resident returns.</t>
  </si>
  <si>
    <t>COUNTY STATISTICS</t>
  </si>
  <si>
    <t>Full Year Resident Statistics by AGI Class</t>
  </si>
  <si>
    <t>back to table of contents</t>
  </si>
  <si>
    <t>A</t>
  </si>
  <si>
    <t>B</t>
  </si>
  <si>
    <t>C</t>
  </si>
  <si>
    <t>D</t>
  </si>
  <si>
    <t>Beaver</t>
  </si>
  <si>
    <t>N</t>
  </si>
  <si>
    <t>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</si>
  <si>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</si>
  <si>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</si>
  <si>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</si>
  <si>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</si>
  <si>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</si>
  <si>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</si>
  <si>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</si>
  <si>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</si>
  <si>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</si>
  <si>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</si>
  <si>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</si>
  <si>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</si>
  <si>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</si>
  <si>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</si>
  <si>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</si>
  <si>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</si>
  <si>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</si>
  <si>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</si>
  <si>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</si>
  <si>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</si>
  <si>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</si>
  <si>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</si>
  <si>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</si>
  <si>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</si>
  <si>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</si>
  <si>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</si>
  <si>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</si>
  <si>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</si>
  <si>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UNDER $1</t>
  </si>
  <si>
    <t>$1 - $5k</t>
  </si>
  <si>
    <t>&gt;$5k - $10k</t>
  </si>
  <si>
    <t>&gt;$10k - $15k</t>
  </si>
  <si>
    <t>&gt;$15k - $20k</t>
  </si>
  <si>
    <t>&gt;$20k - $25k</t>
  </si>
  <si>
    <t>&gt;$25k - $30k</t>
  </si>
  <si>
    <t>&gt;$30k - $35k</t>
  </si>
  <si>
    <t>&gt;$35k - $40k</t>
  </si>
  <si>
    <t>&gt;$40k - $45k</t>
  </si>
  <si>
    <t>&gt;$45k - $50k</t>
  </si>
  <si>
    <t>&gt;$50k - $75k</t>
  </si>
  <si>
    <t>&gt;$75k - $100k</t>
  </si>
  <si>
    <t>&gt;$100k - $250k</t>
  </si>
  <si>
    <t>NUMBER OF RETURNS</t>
  </si>
  <si>
    <t>NUMBER OF EXEMPTIONS</t>
  </si>
  <si>
    <t>STATE TAX</t>
  </si>
  <si>
    <t>EFFECTIVE STATE TAX RATE</t>
  </si>
  <si>
    <t>Utah Statistics of Income Tax-Year 2000</t>
  </si>
  <si>
    <t>(Returns Processed as of late November 2001)</t>
  </si>
  <si>
    <t>&gt;$250k</t>
  </si>
  <si>
    <t>Unknown/Out of State</t>
  </si>
  <si>
    <t>State of Utah</t>
  </si>
  <si>
    <t>20TH PERCENTILE</t>
  </si>
  <si>
    <t>30TH PERCENTILE</t>
  </si>
  <si>
    <t>40TH PERCENTILE</t>
  </si>
  <si>
    <t>60TH PERCENTILE</t>
  </si>
  <si>
    <t>70TH PERCENTILE</t>
  </si>
  <si>
    <t>80TH PERCENTILE</t>
  </si>
  <si>
    <t>Notes: A=Single, B=Head of Household, C=Married Filing Joint, D=Married Filing Separate</t>
  </si>
  <si>
    <t>Fiduciary Income Tax By Residency</t>
  </si>
  <si>
    <t>RESIDENCY</t>
  </si>
  <si>
    <t>NONRESIDENT/PART YEAR RESIDENT</t>
  </si>
  <si>
    <t>FULL YEAR RESIDENT</t>
  </si>
  <si>
    <t>TOTAL</t>
  </si>
  <si>
    <t>Fiduciary Income Tax By Taxable Income</t>
  </si>
  <si>
    <t>TAXABLE INCOME</t>
  </si>
  <si>
    <t>&lt;$0 to $50,000</t>
  </si>
  <si>
    <t>&gt;$50,0000 to $100,000</t>
  </si>
  <si>
    <t>Over $100,000</t>
  </si>
  <si>
    <t>BRACKET</t>
  </si>
  <si>
    <t>RETURN SHARE</t>
  </si>
  <si>
    <t>TAXABLE INCOME SHARE</t>
  </si>
  <si>
    <t>LOWER</t>
  </si>
  <si>
    <t>TOP</t>
  </si>
  <si>
    <t>SINGLE/MARRIED SEPARATE</t>
  </si>
  <si>
    <t>HEAD OF HOUSEHOLD/MARRIED JOINT</t>
  </si>
  <si>
    <t>UTAH INCOME TAX RETURN STATISTICS BY TAX LINE</t>
  </si>
  <si>
    <t>TAX LINE</t>
  </si>
  <si>
    <t>AVERAGE</t>
  </si>
  <si>
    <t>TOTAL EXEMPTIONS</t>
  </si>
  <si>
    <t>ADJUSTED GROSS INCOME</t>
  </si>
  <si>
    <t>MEDICAL SAVING ADDITION</t>
  </si>
  <si>
    <t>PERSONAL EXEMPTION $</t>
  </si>
  <si>
    <t>ONE-HALF FEDERAL TAX</t>
  </si>
  <si>
    <t>RETIREMENT EXEMPTION</t>
  </si>
  <si>
    <t>U.S. INTEREST</t>
  </si>
  <si>
    <t>ADOPTION EXPENSE</t>
  </si>
  <si>
    <t>NATIVE AMERICAN</t>
  </si>
  <si>
    <t>RR RETIREMENT</t>
  </si>
  <si>
    <t>UTAH INCOME TAX LIABILITY</t>
  </si>
  <si>
    <t>STATE INCOME TAX ADD BACK</t>
  </si>
  <si>
    <t>LUMP SUM DISTRIBUTIONN</t>
  </si>
  <si>
    <t>EDUCATION SAVING ADDITION</t>
  </si>
  <si>
    <t>ADOPTION REFUND ADDITION</t>
  </si>
  <si>
    <t>ALL OTHER ADDITIONS</t>
  </si>
  <si>
    <t>DEDUCTIONS</t>
  </si>
  <si>
    <t>STATE TAX REFUND DEDUCTION</t>
  </si>
  <si>
    <t>ALL OTHER DEDUCTIONS</t>
  </si>
  <si>
    <t>MEDICAL SAVING DEDUCTION</t>
  </si>
  <si>
    <t>EDUCATION SAVING DEDUCTION</t>
  </si>
  <si>
    <t>INSURANCE PREMIUM DEDUCTION</t>
  </si>
  <si>
    <t>OTHER OTHER</t>
  </si>
  <si>
    <t>NON-RES. UTAH TAXABLE INCOME</t>
  </si>
  <si>
    <t>WITHHOLDING</t>
  </si>
  <si>
    <t>CREDIT FOR TAXES TO OTHER STATES</t>
  </si>
  <si>
    <t>PREPAID TAXES</t>
  </si>
  <si>
    <t>OTHER CREDITS</t>
  </si>
  <si>
    <t>PENALTY</t>
  </si>
  <si>
    <t>INTEREST</t>
  </si>
  <si>
    <t>WILDLIFE</t>
  </si>
  <si>
    <t>NET REFUND</t>
  </si>
  <si>
    <t>USE TAX</t>
  </si>
  <si>
    <t>DISABLED EXEMPTION</t>
  </si>
  <si>
    <t>TAX DUE WITH RETURN</t>
  </si>
  <si>
    <t>HOMELESS CONTRIBUTION</t>
  </si>
  <si>
    <t>ORGAN TRANSPLANT</t>
  </si>
  <si>
    <t>NONGAME WILDLIFE</t>
  </si>
  <si>
    <t>MINERAL PRODUCTION WITHOLDING</t>
  </si>
  <si>
    <t>SCHOOL DISTRICT</t>
  </si>
  <si>
    <t>COLLEGE AND UNIVERSITY</t>
  </si>
  <si>
    <t>GAS TAX</t>
  </si>
  <si>
    <t>CLEAN FUEL</t>
  </si>
  <si>
    <t>QUALIFIED WORKSHOP</t>
  </si>
  <si>
    <t>HISTORICAL PRESERVATION</t>
  </si>
  <si>
    <t>TUTORING CREDIT</t>
  </si>
  <si>
    <t>ENTERPRISE ZONE</t>
  </si>
  <si>
    <t>ENERGY SYSTEM</t>
  </si>
  <si>
    <t>LOW INCOME HOUSING</t>
  </si>
  <si>
    <t>CLEAN VEHICLE</t>
  </si>
  <si>
    <t>RECYCLING ZONE</t>
  </si>
  <si>
    <t>HIRE DISABLED</t>
  </si>
  <si>
    <t>&lt;10</t>
  </si>
  <si>
    <t>.</t>
  </si>
  <si>
    <t/>
  </si>
  <si>
    <t>About State Income Tax Data</t>
  </si>
  <si>
    <t>The main income variable used in this report is federal adjusted gross income (FAGI).  There are several differences between FAGI and other income data sources.  Some of the differences include (but are not limited to) the following:  First, FAGI includes capital gains which most definitions of income do not cover.  Second, only the taxable portions of social security, pension, and IRA income are included in FAGI.  Third, nontaxable government assistance payments are not included in FAGI.  In addition, a list of adjustments are subtracted to arrive at FAGI.  Please refer to the IRS and federal form 1040 for more information on what is included in FAGI.</t>
  </si>
  <si>
    <t>The data in this report is summarized from tax returns as originally processed; thus any reporting errors on a return will be reflected in this data.  If audit or other adjustments are subsequently applied to a return, such adjustments will not be reflected in this data.</t>
  </si>
  <si>
    <t>UTAH STATISTICS OF INCOME - Tax Year 2000</t>
  </si>
  <si>
    <t>About</t>
  </si>
  <si>
    <t>Full Year Resident Statistics by Filing Status</t>
  </si>
  <si>
    <t>TOTAL FEDERAL ADJUSTED GROSS INCOME</t>
  </si>
  <si>
    <t>AVERAGE FEDERAL ADJUSTED GROSS INCOME</t>
  </si>
  <si>
    <t>Single</t>
  </si>
  <si>
    <t>Head of Household</t>
  </si>
  <si>
    <t>Married Filing Joint</t>
  </si>
  <si>
    <t>Married Filing Separate</t>
  </si>
  <si>
    <t xml:space="preserve">Distribution of Utah Taxable Income </t>
  </si>
  <si>
    <t>Statistics of Income Tax by County and Return Type</t>
  </si>
  <si>
    <t>Line Item Tax Return Statistics</t>
  </si>
  <si>
    <t>The data in this report is summarized from tax year 2000 TC-40 Utah Individual Income Tax Returns processed as of November 2001.  While Census and other figures represent the whole population, the tax return data in this report is limited to those who file tax returns, thus low income residents are under-represented.  The data in this report represent a per return basis, rather than a per capita or per household basis.</t>
  </si>
  <si>
    <t>Notes: Percentiles are rounded.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</si>
</sst>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3" formatCode="_(* #,##0.00_);_(* \(#,##0.00\);_(* &quot;-&quot;??_);_(@_)"/>
    <numFmt numFmtId="164" formatCode="&quot;$&quot;#,##0"/>
    <numFmt numFmtId="165" formatCode="_(* #,##0_);_(* \(#,##0\);_(* &quot;-&quot;??_);_(@_)"/>
    <numFmt numFmtId="166" formatCode="0.0%"/>
    <numFmt numFmtId="167" formatCode="_(* #,##0.0_);_(* \(#,##0.0\);_(* &quot;-&quot;??_);_(@_)"/>
  </numFmts>
  <fonts count="33" x14ac:knownFonts="1">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theme="1"/>
      <name val="Calibri"/>
      <family val="2"/>
      <scheme val="minor"/>
    </font>
    <font>
      <sz val="9"/>
      <color theme="1"/>
      <name val="Calibri"/>
      <family val="2"/>
      <scheme val="minor"/>
    </font>
    <font>
      <b/>
      <sz val="14"/>
      <color theme="1"/>
      <name val="Calibri"/>
      <family val="2"/>
      <scheme val="minor"/>
    </font>
    <font>
      <u/>
      <sz val="12"/>
      <color theme="10"/>
      <name val="Calibri"/>
      <family val="2"/>
    </font>
    <font>
      <sz val="8.25"/>
      <name val="Helv"/>
    </font>
    <font>
      <sz val="10"/>
      <color rgb="FF000000"/>
      <name val="Arial Unicode MS"/>
      <family val="2"/>
    </font>
    <font>
      <sz val="10"/>
      <color rgb="FFFF0000"/>
      <name val="Thorndale AMT"/>
    </font>
    <font>
      <b/>
      <sz val="16"/>
      <color rgb="FF000000"/>
      <name val="Thorndale AMT"/>
    </font>
    <font>
      <b/>
      <i/>
      <sz val="13"/>
      <color rgb="FF000000"/>
      <name val="Thorndale AMT"/>
    </font>
    <font>
      <b/>
      <sz val="14"/>
      <color rgb="FF000000"/>
      <name val="Thorndale AMT"/>
    </font>
    <font>
      <sz val="10"/>
      <color rgb="FF000000"/>
      <name val="Thorndale AMT"/>
    </font>
    <font>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FF"/>
        <bgColor indexed="64"/>
      </patternFill>
    </fill>
  </fills>
  <borders count="16">
    <border>
      <left/>
      <right/>
      <top/>
      <bottom/>
      <diagonal/>
    </border>
    <border>
      <left/>
      <right/>
      <top style="thick">
        <color auto="1"/>
      </top>
      <bottom style="thick">
        <color auto="1"/>
      </bottom>
      <diagonal/>
    </border>
    <border>
      <left/>
      <right/>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auto="1"/>
      </top>
      <bottom/>
      <diagonal/>
    </border>
    <border>
      <left/>
      <right/>
      <top/>
      <bottom style="thin">
        <color auto="1"/>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8">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6" applyNumberFormat="0" applyAlignment="0" applyProtection="0"/>
    <xf numFmtId="0" fontId="13" fillId="6" borderId="7" applyNumberFormat="0" applyAlignment="0" applyProtection="0"/>
    <xf numFmtId="0" fontId="14" fillId="6" borderId="6" applyNumberFormat="0" applyAlignment="0" applyProtection="0"/>
    <xf numFmtId="0" fontId="15" fillId="0" borderId="8" applyNumberFormat="0" applyFill="0" applyAlignment="0" applyProtection="0"/>
    <xf numFmtId="0" fontId="16" fillId="7"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11"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20" fillId="8" borderId="10"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 fontId="25" fillId="0" borderId="13"/>
    <xf numFmtId="8" fontId="25" fillId="0" borderId="13"/>
    <xf numFmtId="0" fontId="27" fillId="0" borderId="0"/>
  </cellStyleXfs>
  <cellXfs count="50">
    <xf numFmtId="0" fontId="0" fillId="0" borderId="0" xfId="0"/>
    <xf numFmtId="3" fontId="0" fillId="0" borderId="0" xfId="0" applyNumberFormat="1"/>
    <xf numFmtId="10" fontId="0" fillId="0" borderId="0" xfId="0" applyNumberFormat="1"/>
    <xf numFmtId="0" fontId="0" fillId="0" borderId="0" xfId="0" applyAlignment="1">
      <alignment vertical="top" wrapText="1"/>
    </xf>
    <xf numFmtId="0" fontId="0" fillId="0" borderId="0" xfId="0" applyAlignment="1">
      <alignment vertical="top"/>
    </xf>
    <xf numFmtId="0" fontId="0" fillId="0" borderId="2" xfId="0" applyBorder="1" applyAlignment="1">
      <alignment vertical="top" wrapText="1"/>
    </xf>
    <xf numFmtId="3" fontId="0" fillId="0" borderId="2" xfId="0" applyNumberFormat="1" applyBorder="1"/>
    <xf numFmtId="164" fontId="0" fillId="0" borderId="0" xfId="0" applyNumberFormat="1"/>
    <xf numFmtId="164" fontId="0" fillId="0" borderId="2" xfId="0" applyNumberFormat="1" applyBorder="1"/>
    <xf numFmtId="0" fontId="3" fillId="0" borderId="0" xfId="1" applyAlignment="1" applyProtection="1"/>
    <xf numFmtId="3" fontId="0" fillId="0" borderId="0" xfId="0" applyNumberFormat="1" applyAlignment="1">
      <alignment horizontal="right"/>
    </xf>
    <xf numFmtId="0" fontId="21" fillId="0" borderId="0" xfId="0" applyFont="1" applyAlignment="1">
      <alignment horizontal="center"/>
    </xf>
    <xf numFmtId="0" fontId="2" fillId="0" borderId="0" xfId="0" applyFont="1"/>
    <xf numFmtId="0" fontId="0" fillId="33" borderId="1" xfId="0" applyFill="1" applyBorder="1" applyAlignment="1">
      <alignment horizontal="center" vertical="center" wrapText="1"/>
    </xf>
    <xf numFmtId="3" fontId="0" fillId="33" borderId="1" xfId="0" applyNumberFormat="1" applyFill="1" applyBorder="1" applyAlignment="1">
      <alignment horizontal="center" vertical="center" wrapText="1"/>
    </xf>
    <xf numFmtId="164" fontId="0" fillId="33" borderId="1" xfId="0" applyNumberFormat="1" applyFill="1" applyBorder="1" applyAlignment="1">
      <alignment horizontal="center" vertical="center" wrapText="1"/>
    </xf>
    <xf numFmtId="10" fontId="0" fillId="33" borderId="1" xfId="0" applyNumberFormat="1" applyFill="1" applyBorder="1" applyAlignment="1">
      <alignment horizontal="center" vertical="center" wrapText="1"/>
    </xf>
    <xf numFmtId="3" fontId="2" fillId="33" borderId="1" xfId="0" applyNumberFormat="1" applyFont="1" applyFill="1" applyBorder="1" applyAlignment="1">
      <alignment horizontal="center" vertical="center" wrapText="1"/>
    </xf>
    <xf numFmtId="164" fontId="2" fillId="33" borderId="1" xfId="0" applyNumberFormat="1" applyFont="1" applyFill="1" applyBorder="1" applyAlignment="1">
      <alignment horizontal="center" vertical="center" wrapText="1"/>
    </xf>
    <xf numFmtId="0" fontId="2" fillId="33" borderId="1" xfId="0" applyFont="1" applyFill="1" applyBorder="1" applyAlignment="1">
      <alignment horizontal="center" vertical="center" wrapText="1"/>
    </xf>
    <xf numFmtId="0" fontId="24" fillId="0" borderId="0" xfId="1" applyFont="1" applyAlignment="1" applyProtection="1"/>
    <xf numFmtId="0" fontId="2" fillId="0" borderId="0" xfId="0" applyFont="1" applyAlignment="1">
      <alignment horizontal="left"/>
    </xf>
    <xf numFmtId="0" fontId="3" fillId="0" borderId="0" xfId="1" applyAlignment="1" applyProtection="1">
      <alignment horizontal="left"/>
    </xf>
    <xf numFmtId="0" fontId="0" fillId="0" borderId="12" xfId="0" applyBorder="1"/>
    <xf numFmtId="0" fontId="23" fillId="0" borderId="0" xfId="0" applyFont="1" applyAlignment="1">
      <alignment horizontal="center"/>
    </xf>
    <xf numFmtId="0" fontId="0" fillId="0" borderId="14" xfId="0" applyBorder="1"/>
    <xf numFmtId="3" fontId="0" fillId="0" borderId="14" xfId="0" applyNumberFormat="1" applyBorder="1"/>
    <xf numFmtId="164" fontId="0" fillId="0" borderId="14" xfId="0" applyNumberFormat="1" applyBorder="1"/>
    <xf numFmtId="166" fontId="0" fillId="0" borderId="0" xfId="44" applyNumberFormat="1" applyFont="1"/>
    <xf numFmtId="166" fontId="0" fillId="0" borderId="14" xfId="44" applyNumberFormat="1" applyFont="1" applyBorder="1"/>
    <xf numFmtId="165" fontId="0" fillId="0" borderId="0" xfId="43" applyNumberFormat="1" applyFont="1" applyFill="1"/>
    <xf numFmtId="167" fontId="0" fillId="0" borderId="0" xfId="43" applyNumberFormat="1" applyFont="1" applyFill="1"/>
    <xf numFmtId="0" fontId="26" fillId="0" borderId="0" xfId="0" applyFont="1" applyAlignment="1">
      <alignment vertical="center"/>
    </xf>
    <xf numFmtId="6" fontId="0" fillId="0" borderId="0" xfId="0" applyNumberFormat="1"/>
    <xf numFmtId="165" fontId="0" fillId="0" borderId="0" xfId="43" applyNumberFormat="1" applyFont="1"/>
    <xf numFmtId="167" fontId="0" fillId="0" borderId="0" xfId="0" applyNumberFormat="1"/>
    <xf numFmtId="0" fontId="0" fillId="0" borderId="0" xfId="0" applyAlignment="1">
      <alignment horizontal="right"/>
    </xf>
    <xf numFmtId="0" fontId="28" fillId="34" borderId="0" xfId="47" applyFont="1" applyFill="1" applyAlignment="1">
      <alignment wrapText="1"/>
    </xf>
    <xf numFmtId="0" fontId="27" fillId="34" borderId="0" xfId="47" applyFill="1"/>
    <xf numFmtId="0" fontId="29" fillId="0" borderId="0" xfId="47" applyFont="1" applyAlignment="1">
      <alignment wrapText="1"/>
    </xf>
    <xf numFmtId="0" fontId="30" fillId="34" borderId="0" xfId="47" applyFont="1" applyFill="1" applyAlignment="1">
      <alignment wrapText="1"/>
    </xf>
    <xf numFmtId="0" fontId="31" fillId="34" borderId="15" xfId="47" applyFont="1" applyFill="1" applyBorder="1" applyAlignment="1">
      <alignment vertical="top" wrapText="1"/>
    </xf>
    <xf numFmtId="0" fontId="21" fillId="0" borderId="12" xfId="0" applyFont="1" applyBorder="1" applyAlignment="1">
      <alignment horizontal="left" vertical="top"/>
    </xf>
    <xf numFmtId="0" fontId="21" fillId="0" borderId="0" xfId="0" applyFont="1" applyAlignment="1">
      <alignment horizontal="left" vertical="top"/>
    </xf>
    <xf numFmtId="0" fontId="23" fillId="0" borderId="0" xfId="0" applyFont="1" applyAlignment="1">
      <alignment horizontal="center"/>
    </xf>
    <xf numFmtId="0" fontId="21" fillId="0" borderId="0" xfId="0" applyFont="1" applyAlignment="1">
      <alignment horizontal="center"/>
    </xf>
    <xf numFmtId="0" fontId="21" fillId="0" borderId="12" xfId="0" applyFont="1" applyBorder="1" applyAlignment="1">
      <alignment horizontal="left" vertical="top"/>
    </xf>
    <xf numFmtId="0" fontId="23" fillId="0" borderId="2" xfId="0" applyFont="1" applyBorder="1" applyAlignment="1">
      <alignment horizontal="center"/>
    </xf>
    <xf numFmtId="0" fontId="32" fillId="0" borderId="2" xfId="0" applyFont="1" applyBorder="1" applyAlignment="1">
      <alignment horizontal="center"/>
    </xf>
    <xf numFmtId="0" fontId="22" fillId="0" borderId="12" xfId="0" applyFont="1" applyBorder="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43" builtinId="3"/>
    <cellStyle name="comma(2)" xfId="45" xr:uid="{00000000-0005-0000-0000-00001D000000}"/>
    <cellStyle name="currency(2)" xfId="46" xr:uid="{00000000-0005-0000-0000-000020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7" xr:uid="{57DFA719-A7AB-461C-A507-C2365BA7ED03}"/>
    <cellStyle name="Note 2" xfId="42" xr:uid="{00000000-0005-0000-0000-00002D000000}"/>
    <cellStyle name="Output" xfId="11" builtinId="21" customBuiltin="1"/>
    <cellStyle name="Percent" xfId="44" builtinId="5"/>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2"/>
  <sheetViews>
    <sheetView tabSelected="1" workbookViewId="0"/>
  </sheetViews>
  <sheetFormatPr defaultColWidth="8.85546875" defaultRowHeight="15" x14ac:dyDescent="0.25"/>
  <cols>
    <col min="3" max="3" width="113.42578125" customWidth="1"/>
  </cols>
  <sheetData>
    <row r="1" spans="2:3" ht="18" customHeight="1" x14ac:dyDescent="0.25"/>
    <row r="2" spans="2:3" ht="18.75" x14ac:dyDescent="0.3">
      <c r="B2" s="44" t="s">
        <v>87</v>
      </c>
      <c r="C2" s="44"/>
    </row>
    <row r="3" spans="2:3" x14ac:dyDescent="0.25">
      <c r="B3" s="45" t="s">
        <v>88</v>
      </c>
      <c r="C3" s="45"/>
    </row>
    <row r="4" spans="2:3" x14ac:dyDescent="0.25">
      <c r="B4" s="11"/>
      <c r="C4" s="11"/>
    </row>
    <row r="5" spans="2:3" ht="15.75" x14ac:dyDescent="0.25">
      <c r="B5" s="22" t="s">
        <v>178</v>
      </c>
      <c r="C5" s="21" t="s">
        <v>174</v>
      </c>
    </row>
    <row r="6" spans="2:3" ht="15.75" x14ac:dyDescent="0.25">
      <c r="B6" s="20" t="s">
        <v>11</v>
      </c>
      <c r="C6" s="12" t="s">
        <v>32</v>
      </c>
    </row>
    <row r="7" spans="2:3" ht="15.75" x14ac:dyDescent="0.25">
      <c r="B7" s="20" t="s">
        <v>12</v>
      </c>
      <c r="C7" s="12" t="s">
        <v>179</v>
      </c>
    </row>
    <row r="8" spans="2:3" ht="15.75" x14ac:dyDescent="0.25">
      <c r="B8" s="20" t="s">
        <v>13</v>
      </c>
      <c r="C8" s="12" t="s">
        <v>24</v>
      </c>
    </row>
    <row r="9" spans="2:3" ht="15.75" x14ac:dyDescent="0.25">
      <c r="B9" s="20" t="s">
        <v>14</v>
      </c>
      <c r="C9" s="12" t="s">
        <v>186</v>
      </c>
    </row>
    <row r="10" spans="2:3" ht="15.75" x14ac:dyDescent="0.25">
      <c r="B10" s="20" t="s">
        <v>15</v>
      </c>
      <c r="C10" s="12" t="s">
        <v>187</v>
      </c>
    </row>
    <row r="11" spans="2:3" ht="15.75" x14ac:dyDescent="0.25">
      <c r="B11" s="20" t="s">
        <v>16</v>
      </c>
      <c r="C11" s="12" t="s">
        <v>188</v>
      </c>
    </row>
    <row r="12" spans="2:3" ht="15.75" x14ac:dyDescent="0.25">
      <c r="B12" s="20" t="s">
        <v>17</v>
      </c>
      <c r="C12" s="12" t="s">
        <v>20</v>
      </c>
    </row>
  </sheetData>
  <mergeCells count="2">
    <mergeCell ref="B2:C2"/>
    <mergeCell ref="B3:C3"/>
  </mergeCells>
  <hyperlinks>
    <hyperlink ref="B6" location="TABLE1!A1" display="Table 1" xr:uid="{00000000-0004-0000-0000-000000000000}"/>
    <hyperlink ref="B7" location="TABLE2!A1" display="Table 2" xr:uid="{00000000-0004-0000-0000-000001000000}"/>
    <hyperlink ref="B8" location="TABLE3!A1" display="Table 3" xr:uid="{00000000-0004-0000-0000-000002000000}"/>
    <hyperlink ref="B9" location="TABLE4!A1" display="Table 4" xr:uid="{00000000-0004-0000-0000-000003000000}"/>
    <hyperlink ref="B10" location="TABLE5!A1" display="Table 5" xr:uid="{00000000-0004-0000-0000-000004000000}"/>
    <hyperlink ref="B5" location="About!A1" display="About" xr:uid="{00000000-0004-0000-0000-000005000000}"/>
    <hyperlink ref="B11:B12" location="TABLE6!A1" display="Table 6" xr:uid="{00000000-0004-0000-0000-000006000000}"/>
    <hyperlink ref="B11" location="TABLE6!A1" display="Table 6" xr:uid="{00000000-0004-0000-0000-000007000000}"/>
    <hyperlink ref="B12" location="TABLE7!A1" display="Table 7" xr:uid="{00000000-0004-0000-0000-000008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2B1B-0148-4897-9F7F-27EDDA3DC0AE}">
  <dimension ref="A1:A9"/>
  <sheetViews>
    <sheetView workbookViewId="0"/>
  </sheetViews>
  <sheetFormatPr defaultColWidth="8.85546875" defaultRowHeight="15" x14ac:dyDescent="0.25"/>
  <cols>
    <col min="1" max="1" width="99.140625" customWidth="1"/>
  </cols>
  <sheetData>
    <row r="1" spans="1:1" x14ac:dyDescent="0.25">
      <c r="A1" s="9" t="s">
        <v>33</v>
      </c>
    </row>
    <row r="3" spans="1:1" s="38" customFormat="1" ht="24" customHeight="1" x14ac:dyDescent="0.3">
      <c r="A3" s="37" t="s">
        <v>177</v>
      </c>
    </row>
    <row r="4" spans="1:1" s="38" customFormat="1" ht="18.95" customHeight="1" x14ac:dyDescent="0.3">
      <c r="A4" s="39" t="s">
        <v>173</v>
      </c>
    </row>
    <row r="5" spans="1:1" s="38" customFormat="1" ht="21" customHeight="1" x14ac:dyDescent="0.3">
      <c r="A5" s="40" t="s">
        <v>174</v>
      </c>
    </row>
    <row r="6" spans="1:1" s="38" customFormat="1" ht="12.95" customHeight="1" x14ac:dyDescent="0.2"/>
    <row r="7" spans="1:1" s="38" customFormat="1" ht="57.75" customHeight="1" x14ac:dyDescent="0.2">
      <c r="A7" s="41" t="s">
        <v>189</v>
      </c>
    </row>
    <row r="8" spans="1:1" s="38" customFormat="1" ht="81.75" customHeight="1" x14ac:dyDescent="0.2">
      <c r="A8" s="41" t="s">
        <v>175</v>
      </c>
    </row>
    <row r="9" spans="1:1" s="38" customFormat="1" ht="40.5" customHeight="1" x14ac:dyDescent="0.2">
      <c r="A9" s="41" t="s">
        <v>176</v>
      </c>
    </row>
  </sheetData>
  <hyperlinks>
    <hyperlink ref="A1" location="CONTENTS!A1" display="back to table of contents" xr:uid="{D452B046-9465-4363-AB87-92800BCB146B}"/>
  </hyperlinks>
  <pageMargins left="0.7" right="0.7" top="0.75" bottom="0.75" header="0.3" footer="0.3"/>
  <pageSetup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workbookViewId="0"/>
  </sheetViews>
  <sheetFormatPr defaultColWidth="8.85546875" defaultRowHeight="15" x14ac:dyDescent="0.25"/>
  <cols>
    <col min="2" max="2" width="19.42578125" customWidth="1"/>
    <col min="3" max="3" width="10.42578125" style="1" customWidth="1"/>
    <col min="4" max="4" width="13.42578125" style="7" customWidth="1"/>
    <col min="5" max="5" width="13.85546875" style="7" bestFit="1" customWidth="1"/>
    <col min="6" max="6" width="18.28515625" style="7" bestFit="1" customWidth="1"/>
    <col min="7" max="7" width="15" style="2" bestFit="1" customWidth="1"/>
  </cols>
  <sheetData>
    <row r="1" spans="1:7" x14ac:dyDescent="0.25">
      <c r="A1" s="9" t="s">
        <v>33</v>
      </c>
    </row>
    <row r="2" spans="1:7" ht="19.5" thickBot="1" x14ac:dyDescent="0.35">
      <c r="B2" s="47" t="s">
        <v>32</v>
      </c>
      <c r="C2" s="47"/>
      <c r="D2" s="47"/>
      <c r="E2" s="47"/>
      <c r="F2" s="47"/>
      <c r="G2" s="47"/>
    </row>
    <row r="3" spans="1:7" ht="46.5" thickTop="1" thickBot="1" x14ac:dyDescent="0.3">
      <c r="B3" s="13" t="s">
        <v>9</v>
      </c>
      <c r="C3" s="14" t="s">
        <v>83</v>
      </c>
      <c r="D3" s="15" t="s">
        <v>84</v>
      </c>
      <c r="E3" s="15" t="s">
        <v>85</v>
      </c>
      <c r="F3" s="15" t="s">
        <v>1</v>
      </c>
      <c r="G3" s="16" t="s">
        <v>86</v>
      </c>
    </row>
    <row r="4" spans="1:7" ht="15.75" thickTop="1" x14ac:dyDescent="0.25">
      <c r="B4" s="3" t="s">
        <v>10</v>
      </c>
      <c r="C4" s="1">
        <v>880719</v>
      </c>
      <c r="D4" s="1">
        <v>1970370</v>
      </c>
      <c r="E4" s="7">
        <v>1555320208</v>
      </c>
      <c r="F4" s="7">
        <v>37722348218</v>
      </c>
      <c r="G4" s="2">
        <v>4.1230736777352762E-2</v>
      </c>
    </row>
    <row r="5" spans="1:7" x14ac:dyDescent="0.25">
      <c r="B5" s="4" t="s">
        <v>69</v>
      </c>
      <c r="C5" s="1">
        <v>6883</v>
      </c>
      <c r="D5" s="1">
        <v>14879</v>
      </c>
      <c r="E5" s="7">
        <v>3059</v>
      </c>
      <c r="F5" s="7">
        <v>-1104942475</v>
      </c>
      <c r="G5" s="2">
        <v>-2.7684699151419624E-6</v>
      </c>
    </row>
    <row r="6" spans="1:7" x14ac:dyDescent="0.25">
      <c r="B6" s="3" t="s">
        <v>70</v>
      </c>
      <c r="C6" s="1">
        <v>93677</v>
      </c>
      <c r="D6" s="1">
        <v>43301</v>
      </c>
      <c r="E6" s="7">
        <v>511199</v>
      </c>
      <c r="F6" s="7">
        <v>253201047</v>
      </c>
      <c r="G6" s="2">
        <v>2.018945048043186E-3</v>
      </c>
    </row>
    <row r="7" spans="1:7" x14ac:dyDescent="0.25">
      <c r="B7" s="3" t="s">
        <v>71</v>
      </c>
      <c r="C7" s="1">
        <v>88274</v>
      </c>
      <c r="D7" s="1">
        <v>89646</v>
      </c>
      <c r="E7" s="7">
        <v>4923576</v>
      </c>
      <c r="F7" s="7">
        <v>656775459</v>
      </c>
      <c r="G7" s="2">
        <v>7.4965894850830593E-3</v>
      </c>
    </row>
    <row r="8" spans="1:7" x14ac:dyDescent="0.25">
      <c r="B8" s="3" t="s">
        <v>72</v>
      </c>
      <c r="C8" s="1">
        <v>78768</v>
      </c>
      <c r="D8" s="1">
        <v>120871</v>
      </c>
      <c r="E8" s="7">
        <v>14538374</v>
      </c>
      <c r="F8" s="7">
        <v>982665497</v>
      </c>
      <c r="G8" s="2">
        <v>1.4794835113662284E-2</v>
      </c>
    </row>
    <row r="9" spans="1:7" x14ac:dyDescent="0.25">
      <c r="B9" s="3" t="s">
        <v>73</v>
      </c>
      <c r="C9" s="1">
        <v>75113</v>
      </c>
      <c r="D9" s="1">
        <v>137205</v>
      </c>
      <c r="E9" s="7">
        <v>26232143</v>
      </c>
      <c r="F9" s="7">
        <v>1312479735</v>
      </c>
      <c r="G9" s="2">
        <v>1.9986703261365021E-2</v>
      </c>
    </row>
    <row r="10" spans="1:7" x14ac:dyDescent="0.25">
      <c r="B10" s="3" t="s">
        <v>74</v>
      </c>
      <c r="C10" s="1">
        <v>66383</v>
      </c>
      <c r="D10" s="1">
        <v>135215</v>
      </c>
      <c r="E10" s="7">
        <v>37089357</v>
      </c>
      <c r="F10" s="7">
        <v>1488966619</v>
      </c>
      <c r="G10" s="2">
        <v>2.4909461721115991E-2</v>
      </c>
    </row>
    <row r="11" spans="1:7" x14ac:dyDescent="0.25">
      <c r="B11" s="3" t="s">
        <v>75</v>
      </c>
      <c r="C11" s="1">
        <v>56185</v>
      </c>
      <c r="D11" s="1">
        <v>126453</v>
      </c>
      <c r="E11" s="7">
        <v>44128248</v>
      </c>
      <c r="F11" s="7">
        <v>1541983254</v>
      </c>
      <c r="G11" s="2">
        <v>2.861785164367291E-2</v>
      </c>
    </row>
    <row r="12" spans="1:7" x14ac:dyDescent="0.25">
      <c r="B12" s="3" t="s">
        <v>76</v>
      </c>
      <c r="C12" s="1">
        <v>49504</v>
      </c>
      <c r="D12" s="1">
        <v>122064</v>
      </c>
      <c r="E12" s="7">
        <v>50251700</v>
      </c>
      <c r="F12" s="7">
        <v>1606620886</v>
      </c>
      <c r="G12" s="2">
        <v>3.1277882939211334E-2</v>
      </c>
    </row>
    <row r="13" spans="1:7" x14ac:dyDescent="0.25">
      <c r="B13" s="3" t="s">
        <v>77</v>
      </c>
      <c r="C13" s="1">
        <v>44921</v>
      </c>
      <c r="D13" s="1">
        <v>121354</v>
      </c>
      <c r="E13" s="7">
        <v>56140458</v>
      </c>
      <c r="F13" s="7">
        <v>1683188842</v>
      </c>
      <c r="G13" s="2">
        <v>3.3353630085435182E-2</v>
      </c>
    </row>
    <row r="14" spans="1:7" x14ac:dyDescent="0.25">
      <c r="B14" s="3" t="s">
        <v>78</v>
      </c>
      <c r="C14" s="1">
        <v>41017</v>
      </c>
      <c r="D14" s="1">
        <v>118786</v>
      </c>
      <c r="E14" s="7">
        <v>61858557</v>
      </c>
      <c r="F14" s="7">
        <v>1741111303</v>
      </c>
      <c r="G14" s="2">
        <v>3.5528203678544493E-2</v>
      </c>
    </row>
    <row r="15" spans="1:7" x14ac:dyDescent="0.25">
      <c r="B15" s="3" t="s">
        <v>79</v>
      </c>
      <c r="C15" s="1">
        <v>36471</v>
      </c>
      <c r="D15" s="1">
        <v>111868</v>
      </c>
      <c r="E15" s="7">
        <v>64490807</v>
      </c>
      <c r="F15" s="7">
        <v>1731089543</v>
      </c>
      <c r="G15" s="2">
        <v>3.725446049904306E-2</v>
      </c>
    </row>
    <row r="16" spans="1:7" x14ac:dyDescent="0.25">
      <c r="B16" s="3" t="s">
        <v>80</v>
      </c>
      <c r="C16" s="1">
        <v>129878</v>
      </c>
      <c r="D16" s="1">
        <v>432327</v>
      </c>
      <c r="E16" s="7">
        <v>324945658</v>
      </c>
      <c r="F16" s="7">
        <v>7937843203</v>
      </c>
      <c r="G16" s="2">
        <v>4.0936265644198062E-2</v>
      </c>
    </row>
    <row r="17" spans="2:7" x14ac:dyDescent="0.25">
      <c r="B17" s="3" t="s">
        <v>81</v>
      </c>
      <c r="C17" s="1">
        <v>57588</v>
      </c>
      <c r="D17" s="1">
        <v>200563</v>
      </c>
      <c r="E17" s="7">
        <v>218566878</v>
      </c>
      <c r="F17" s="7">
        <v>4928491930</v>
      </c>
      <c r="G17" s="2">
        <v>4.4347618116116101E-2</v>
      </c>
    </row>
    <row r="18" spans="2:7" x14ac:dyDescent="0.25">
      <c r="B18" s="3" t="s">
        <v>82</v>
      </c>
      <c r="C18" s="1">
        <v>47039</v>
      </c>
      <c r="D18" s="1">
        <v>165020</v>
      </c>
      <c r="E18" s="7">
        <v>311008036</v>
      </c>
      <c r="F18" s="7">
        <v>6525429074</v>
      </c>
      <c r="G18" s="2">
        <v>4.7660932710031932E-2</v>
      </c>
    </row>
    <row r="19" spans="2:7" ht="15.75" thickBot="1" x14ac:dyDescent="0.3">
      <c r="B19" s="5" t="s">
        <v>89</v>
      </c>
      <c r="C19" s="6">
        <v>9018</v>
      </c>
      <c r="D19" s="1">
        <v>30818</v>
      </c>
      <c r="E19" s="8">
        <v>340632160</v>
      </c>
      <c r="F19" s="8">
        <v>6437444301</v>
      </c>
      <c r="G19" s="2">
        <v>5.2914191420201616E-2</v>
      </c>
    </row>
    <row r="20" spans="2:7" ht="15.75" thickTop="1" x14ac:dyDescent="0.25">
      <c r="B20" s="46" t="s">
        <v>30</v>
      </c>
      <c r="C20" s="46"/>
      <c r="D20" s="46"/>
      <c r="E20" s="46"/>
      <c r="F20" s="46"/>
      <c r="G20" s="46"/>
    </row>
  </sheetData>
  <mergeCells count="2">
    <mergeCell ref="B20:G20"/>
    <mergeCell ref="B2:G2"/>
  </mergeCells>
  <hyperlinks>
    <hyperlink ref="A1" location="CONTENTS!A1" display="back to table of contents" xr:uid="{00000000-0004-0000-02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heetViews>
  <sheetFormatPr defaultColWidth="8.85546875" defaultRowHeight="15" x14ac:dyDescent="0.25"/>
  <cols>
    <col min="2" max="2" width="24" customWidth="1"/>
    <col min="3" max="3" width="14.42578125" customWidth="1"/>
    <col min="4" max="4" width="18.5703125" customWidth="1"/>
    <col min="5" max="5" width="20.28515625" customWidth="1"/>
  </cols>
  <sheetData>
    <row r="1" spans="1:5" x14ac:dyDescent="0.25">
      <c r="A1" s="9" t="s">
        <v>33</v>
      </c>
    </row>
    <row r="2" spans="1:5" ht="19.5" thickBot="1" x14ac:dyDescent="0.35">
      <c r="B2" s="47" t="s">
        <v>179</v>
      </c>
      <c r="C2" s="48"/>
      <c r="D2" s="48"/>
      <c r="E2" s="48"/>
    </row>
    <row r="3" spans="1:5" ht="54.75" customHeight="1" thickTop="1" thickBot="1" x14ac:dyDescent="0.3">
      <c r="B3" s="14" t="s">
        <v>3</v>
      </c>
      <c r="C3" s="14" t="s">
        <v>83</v>
      </c>
      <c r="D3" s="15" t="s">
        <v>180</v>
      </c>
      <c r="E3" s="15" t="s">
        <v>181</v>
      </c>
    </row>
    <row r="4" spans="1:5" ht="15.75" thickTop="1" x14ac:dyDescent="0.25">
      <c r="B4" t="s">
        <v>21</v>
      </c>
      <c r="C4" s="1">
        <v>881387</v>
      </c>
      <c r="D4" s="7">
        <v>37746825175</v>
      </c>
      <c r="E4" s="7">
        <v>42826.618925625182</v>
      </c>
    </row>
    <row r="5" spans="1:5" x14ac:dyDescent="0.25">
      <c r="B5" t="s">
        <v>182</v>
      </c>
      <c r="C5" s="1">
        <v>369541</v>
      </c>
      <c r="D5" s="7">
        <v>7168495890</v>
      </c>
      <c r="E5" s="7">
        <v>19398.377690161578</v>
      </c>
    </row>
    <row r="6" spans="1:5" x14ac:dyDescent="0.25">
      <c r="B6" t="s">
        <v>183</v>
      </c>
      <c r="C6" s="1">
        <v>82005</v>
      </c>
      <c r="D6" s="7">
        <v>2155279404</v>
      </c>
      <c r="E6" s="7">
        <v>26282.292591915128</v>
      </c>
    </row>
    <row r="7" spans="1:5" x14ac:dyDescent="0.25">
      <c r="B7" t="s">
        <v>184</v>
      </c>
      <c r="C7" s="1">
        <v>417160</v>
      </c>
      <c r="D7" s="7">
        <v>28167061529</v>
      </c>
      <c r="E7" s="7">
        <v>67521.002802282092</v>
      </c>
    </row>
    <row r="8" spans="1:5" x14ac:dyDescent="0.25">
      <c r="B8" t="s">
        <v>185</v>
      </c>
      <c r="C8" s="1">
        <v>12681</v>
      </c>
      <c r="D8" s="7">
        <v>255988352</v>
      </c>
      <c r="E8" s="7">
        <v>20186.763819888023</v>
      </c>
    </row>
  </sheetData>
  <mergeCells count="1">
    <mergeCell ref="B2:E2"/>
  </mergeCells>
  <hyperlinks>
    <hyperlink ref="A1" location="CONTENTS!A1" display="back to table of contents" xr:uid="{00000000-0004-0000-03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
  <sheetViews>
    <sheetView workbookViewId="0"/>
  </sheetViews>
  <sheetFormatPr defaultColWidth="8.85546875" defaultRowHeight="15" x14ac:dyDescent="0.25"/>
  <cols>
    <col min="2" max="2" width="15.28515625" customWidth="1"/>
    <col min="3" max="3" width="15.140625" customWidth="1"/>
    <col min="4" max="4" width="8.85546875" style="1"/>
    <col min="5" max="5" width="13" style="7" customWidth="1"/>
    <col min="6" max="6" width="12.7109375" style="7" customWidth="1"/>
    <col min="7" max="7" width="14" style="7" customWidth="1"/>
    <col min="8" max="8" width="12.5703125" style="7" customWidth="1"/>
    <col min="9" max="9" width="13.42578125" style="7" bestFit="1" customWidth="1"/>
    <col min="10" max="10" width="11.7109375" style="7" customWidth="1"/>
    <col min="11" max="11" width="12" style="7" customWidth="1"/>
    <col min="12" max="12" width="13" style="7" customWidth="1"/>
    <col min="13" max="13" width="12.140625" customWidth="1"/>
    <col min="14" max="14" width="11.5703125" customWidth="1"/>
    <col min="15" max="15" width="12.28515625" customWidth="1"/>
  </cols>
  <sheetData>
    <row r="1" spans="1:15" x14ac:dyDescent="0.25">
      <c r="A1" s="9" t="s">
        <v>33</v>
      </c>
    </row>
    <row r="2" spans="1:15" ht="19.5" thickBot="1" x14ac:dyDescent="0.35">
      <c r="B2" s="47" t="s">
        <v>25</v>
      </c>
      <c r="C2" s="47"/>
      <c r="D2" s="47"/>
      <c r="E2" s="47"/>
      <c r="F2" s="47"/>
      <c r="G2" s="47"/>
      <c r="H2" s="47"/>
      <c r="I2" s="47"/>
      <c r="J2" s="47"/>
      <c r="K2" s="47"/>
      <c r="L2" s="47"/>
      <c r="M2" s="47"/>
      <c r="N2" s="47"/>
      <c r="O2" s="47"/>
    </row>
    <row r="3" spans="1:15" ht="46.5" thickTop="1" thickBot="1" x14ac:dyDescent="0.3">
      <c r="B3" s="13" t="s">
        <v>2</v>
      </c>
      <c r="C3" s="13" t="s">
        <v>3</v>
      </c>
      <c r="D3" s="14" t="s">
        <v>0</v>
      </c>
      <c r="E3" s="15" t="s">
        <v>4</v>
      </c>
      <c r="F3" s="15" t="s">
        <v>5</v>
      </c>
      <c r="G3" s="15" t="s">
        <v>92</v>
      </c>
      <c r="H3" s="15" t="s">
        <v>93</v>
      </c>
      <c r="I3" s="15" t="s">
        <v>94</v>
      </c>
      <c r="J3" s="15" t="s">
        <v>6</v>
      </c>
      <c r="K3" s="15" t="s">
        <v>95</v>
      </c>
      <c r="L3" s="15" t="s">
        <v>96</v>
      </c>
      <c r="M3" s="15" t="s">
        <v>97</v>
      </c>
      <c r="N3" s="15" t="s">
        <v>7</v>
      </c>
      <c r="O3" s="15" t="s">
        <v>8</v>
      </c>
    </row>
    <row r="4" spans="1:15" ht="15.75" thickTop="1" x14ac:dyDescent="0.25">
      <c r="B4" t="s">
        <v>21</v>
      </c>
      <c r="C4" t="s">
        <v>21</v>
      </c>
      <c r="D4" s="1">
        <v>961408</v>
      </c>
      <c r="E4" s="7">
        <v>2000</v>
      </c>
      <c r="F4" s="7">
        <v>5000</v>
      </c>
      <c r="G4" s="7">
        <v>9000</v>
      </c>
      <c r="H4" s="7">
        <v>15000</v>
      </c>
      <c r="I4" s="7">
        <v>21000</v>
      </c>
      <c r="J4" s="7">
        <v>28000</v>
      </c>
      <c r="K4" s="7">
        <v>37000</v>
      </c>
      <c r="L4" s="7">
        <v>48000</v>
      </c>
      <c r="M4" s="7">
        <v>62000</v>
      </c>
      <c r="N4" s="7">
        <v>86000</v>
      </c>
      <c r="O4" s="7">
        <v>118000</v>
      </c>
    </row>
    <row r="5" spans="1:15" x14ac:dyDescent="0.25">
      <c r="B5" t="s">
        <v>21</v>
      </c>
      <c r="C5" t="s">
        <v>34</v>
      </c>
      <c r="D5" s="1">
        <v>403818</v>
      </c>
      <c r="E5" s="7">
        <v>1000</v>
      </c>
      <c r="F5" s="7">
        <v>2000</v>
      </c>
      <c r="G5" s="7">
        <v>4000</v>
      </c>
      <c r="H5" s="7">
        <v>7000</v>
      </c>
      <c r="I5" s="7">
        <v>9000</v>
      </c>
      <c r="J5" s="7">
        <v>13000</v>
      </c>
      <c r="K5" s="7">
        <v>17000</v>
      </c>
      <c r="L5" s="7">
        <v>22000</v>
      </c>
      <c r="M5" s="7">
        <v>29000</v>
      </c>
      <c r="N5" s="7">
        <v>42000</v>
      </c>
      <c r="O5" s="7">
        <v>56000</v>
      </c>
    </row>
    <row r="6" spans="1:15" x14ac:dyDescent="0.25">
      <c r="B6" t="s">
        <v>21</v>
      </c>
      <c r="C6" t="s">
        <v>35</v>
      </c>
      <c r="D6" s="1">
        <v>86280</v>
      </c>
      <c r="E6" s="7">
        <v>5000</v>
      </c>
      <c r="F6" s="7">
        <v>7000</v>
      </c>
      <c r="G6" s="7">
        <v>11000</v>
      </c>
      <c r="H6" s="7">
        <v>14000</v>
      </c>
      <c r="I6" s="7">
        <v>18000</v>
      </c>
      <c r="J6" s="7">
        <v>21000</v>
      </c>
      <c r="K6" s="7">
        <v>24000</v>
      </c>
      <c r="L6" s="7">
        <v>29000</v>
      </c>
      <c r="M6" s="7">
        <v>36000</v>
      </c>
      <c r="N6" s="7">
        <v>48000</v>
      </c>
      <c r="O6" s="7">
        <v>61000</v>
      </c>
    </row>
    <row r="7" spans="1:15" x14ac:dyDescent="0.25">
      <c r="B7" t="s">
        <v>21</v>
      </c>
      <c r="C7" t="s">
        <v>36</v>
      </c>
      <c r="D7" s="1">
        <v>456764</v>
      </c>
      <c r="E7" s="7">
        <v>12000</v>
      </c>
      <c r="F7" s="7">
        <v>18000</v>
      </c>
      <c r="G7" s="7">
        <v>27000</v>
      </c>
      <c r="H7" s="7">
        <v>36000</v>
      </c>
      <c r="I7" s="7">
        <v>43000</v>
      </c>
      <c r="J7" s="7">
        <v>51000</v>
      </c>
      <c r="K7" s="7">
        <v>60000</v>
      </c>
      <c r="L7" s="7">
        <v>70000</v>
      </c>
      <c r="M7" s="7">
        <v>84000</v>
      </c>
      <c r="N7" s="7">
        <v>114000</v>
      </c>
      <c r="O7" s="7">
        <v>166000</v>
      </c>
    </row>
    <row r="8" spans="1:15" x14ac:dyDescent="0.25">
      <c r="B8" t="s">
        <v>21</v>
      </c>
      <c r="C8" t="s">
        <v>37</v>
      </c>
      <c r="D8" s="1">
        <v>14546</v>
      </c>
      <c r="E8" s="7">
        <v>2000</v>
      </c>
      <c r="F8" s="7">
        <v>5000</v>
      </c>
      <c r="G8" s="7">
        <v>9000</v>
      </c>
      <c r="H8" s="7">
        <v>13000</v>
      </c>
      <c r="I8" s="7">
        <v>17000</v>
      </c>
      <c r="J8" s="7">
        <v>22000</v>
      </c>
      <c r="K8" s="7">
        <v>27000</v>
      </c>
      <c r="L8" s="7">
        <v>32000</v>
      </c>
      <c r="M8" s="7">
        <v>41000</v>
      </c>
      <c r="N8" s="7">
        <v>58000</v>
      </c>
      <c r="O8" s="7">
        <v>86000</v>
      </c>
    </row>
    <row r="9" spans="1:15" x14ac:dyDescent="0.25">
      <c r="B9" t="s">
        <v>22</v>
      </c>
      <c r="C9" t="s">
        <v>21</v>
      </c>
      <c r="D9" s="1">
        <v>80021</v>
      </c>
      <c r="E9" s="7">
        <v>4000</v>
      </c>
      <c r="F9" s="7">
        <v>7000</v>
      </c>
      <c r="G9" s="7">
        <v>12000</v>
      </c>
      <c r="H9" s="7">
        <v>17000</v>
      </c>
      <c r="I9" s="7">
        <v>24000</v>
      </c>
      <c r="J9" s="7">
        <v>32000</v>
      </c>
      <c r="K9" s="7">
        <v>43000</v>
      </c>
      <c r="L9" s="7">
        <v>58000</v>
      </c>
      <c r="M9" s="7">
        <v>83000</v>
      </c>
      <c r="N9" s="7">
        <v>155000</v>
      </c>
      <c r="O9" s="7">
        <v>372000</v>
      </c>
    </row>
    <row r="10" spans="1:15" x14ac:dyDescent="0.25">
      <c r="B10" t="s">
        <v>23</v>
      </c>
      <c r="C10" t="s">
        <v>21</v>
      </c>
      <c r="D10" s="1">
        <v>881387</v>
      </c>
      <c r="E10" s="7">
        <v>2000</v>
      </c>
      <c r="F10" s="7">
        <v>4000</v>
      </c>
      <c r="G10" s="7">
        <v>9000</v>
      </c>
      <c r="H10" s="7">
        <v>15000</v>
      </c>
      <c r="I10" s="7">
        <v>21000</v>
      </c>
      <c r="J10" s="7">
        <v>28000</v>
      </c>
      <c r="K10" s="7">
        <v>36000</v>
      </c>
      <c r="L10" s="7">
        <v>47000</v>
      </c>
      <c r="M10" s="7">
        <v>61000</v>
      </c>
      <c r="N10" s="7">
        <v>83000</v>
      </c>
      <c r="O10" s="7">
        <v>111000</v>
      </c>
    </row>
    <row r="11" spans="1:15" x14ac:dyDescent="0.25">
      <c r="B11" t="s">
        <v>22</v>
      </c>
      <c r="C11" t="s">
        <v>34</v>
      </c>
      <c r="D11" s="1">
        <v>34277</v>
      </c>
      <c r="E11" s="7">
        <v>3000</v>
      </c>
      <c r="F11" s="7">
        <v>4000</v>
      </c>
      <c r="G11" s="7">
        <v>7000</v>
      </c>
      <c r="H11" s="7">
        <v>9000</v>
      </c>
      <c r="I11" s="7">
        <v>12000</v>
      </c>
      <c r="J11" s="7">
        <v>15000</v>
      </c>
      <c r="K11" s="7">
        <v>20000</v>
      </c>
      <c r="L11" s="7">
        <v>26000</v>
      </c>
      <c r="M11" s="7">
        <v>37000</v>
      </c>
      <c r="N11" s="7">
        <v>61000</v>
      </c>
      <c r="O11" s="7">
        <v>102000</v>
      </c>
    </row>
    <row r="12" spans="1:15" x14ac:dyDescent="0.25">
      <c r="B12" t="s">
        <v>22</v>
      </c>
      <c r="C12" t="s">
        <v>35</v>
      </c>
      <c r="D12" s="1">
        <v>4275</v>
      </c>
      <c r="E12" s="7">
        <v>5000</v>
      </c>
      <c r="F12" s="7">
        <v>8000</v>
      </c>
      <c r="G12" s="7">
        <v>11000</v>
      </c>
      <c r="H12" s="7">
        <v>14000</v>
      </c>
      <c r="I12" s="7">
        <v>17000</v>
      </c>
      <c r="J12" s="7">
        <v>21000</v>
      </c>
      <c r="K12" s="7">
        <v>26000</v>
      </c>
      <c r="L12" s="7">
        <v>33000</v>
      </c>
      <c r="M12" s="7">
        <v>44000</v>
      </c>
      <c r="N12" s="7">
        <v>69000</v>
      </c>
      <c r="O12" s="7">
        <v>120000</v>
      </c>
    </row>
    <row r="13" spans="1:15" x14ac:dyDescent="0.25">
      <c r="B13" t="s">
        <v>22</v>
      </c>
      <c r="C13" t="s">
        <v>36</v>
      </c>
      <c r="D13" s="1">
        <v>39604</v>
      </c>
      <c r="E13" s="7">
        <v>14000</v>
      </c>
      <c r="F13" s="7">
        <v>19000</v>
      </c>
      <c r="G13" s="7">
        <v>28000</v>
      </c>
      <c r="H13" s="7">
        <v>37000</v>
      </c>
      <c r="I13" s="7">
        <v>46000</v>
      </c>
      <c r="J13" s="7">
        <v>57000</v>
      </c>
      <c r="K13" s="7">
        <v>71000</v>
      </c>
      <c r="L13" s="7">
        <v>91000</v>
      </c>
      <c r="M13" s="7">
        <v>128000</v>
      </c>
      <c r="N13" s="7">
        <v>270000</v>
      </c>
      <c r="O13" s="7">
        <v>710000</v>
      </c>
    </row>
    <row r="14" spans="1:15" x14ac:dyDescent="0.25">
      <c r="B14" t="s">
        <v>22</v>
      </c>
      <c r="C14" t="s">
        <v>37</v>
      </c>
      <c r="D14" s="1">
        <v>1865</v>
      </c>
      <c r="E14" s="7">
        <v>4000</v>
      </c>
      <c r="F14" s="7">
        <v>6000</v>
      </c>
      <c r="G14" s="7">
        <v>10000</v>
      </c>
      <c r="H14" s="7">
        <v>13000</v>
      </c>
      <c r="I14" s="7">
        <v>18000</v>
      </c>
      <c r="J14" s="7">
        <v>25000</v>
      </c>
      <c r="K14" s="7">
        <v>32000</v>
      </c>
      <c r="L14" s="7">
        <v>44000</v>
      </c>
      <c r="M14" s="7">
        <v>63000</v>
      </c>
      <c r="N14" s="7">
        <v>164000</v>
      </c>
      <c r="O14" s="7">
        <v>1120000</v>
      </c>
    </row>
    <row r="15" spans="1:15" x14ac:dyDescent="0.25">
      <c r="B15" t="s">
        <v>23</v>
      </c>
      <c r="C15" t="s">
        <v>34</v>
      </c>
      <c r="D15" s="1">
        <v>369541</v>
      </c>
      <c r="E15" s="7">
        <v>1000</v>
      </c>
      <c r="F15" s="7">
        <v>2000</v>
      </c>
      <c r="G15" s="7">
        <v>4000</v>
      </c>
      <c r="H15" s="7">
        <v>6000</v>
      </c>
      <c r="I15" s="7">
        <v>9000</v>
      </c>
      <c r="J15" s="7">
        <v>13000</v>
      </c>
      <c r="K15" s="7">
        <v>17000</v>
      </c>
      <c r="L15" s="7">
        <v>22000</v>
      </c>
      <c r="M15" s="7">
        <v>28000</v>
      </c>
      <c r="N15" s="7">
        <v>40000</v>
      </c>
      <c r="O15" s="7">
        <v>53000</v>
      </c>
    </row>
    <row r="16" spans="1:15" x14ac:dyDescent="0.25">
      <c r="B16" t="s">
        <v>23</v>
      </c>
      <c r="C16" t="s">
        <v>35</v>
      </c>
      <c r="D16" s="1">
        <v>82005</v>
      </c>
      <c r="E16" s="7">
        <v>5000</v>
      </c>
      <c r="F16" s="7">
        <v>7000</v>
      </c>
      <c r="G16" s="7">
        <v>11000</v>
      </c>
      <c r="H16" s="7">
        <v>14000</v>
      </c>
      <c r="I16" s="7">
        <v>18000</v>
      </c>
      <c r="J16" s="7">
        <v>21000</v>
      </c>
      <c r="K16" s="7">
        <v>24000</v>
      </c>
      <c r="L16" s="7">
        <v>29000</v>
      </c>
      <c r="M16" s="7">
        <v>36000</v>
      </c>
      <c r="N16" s="7">
        <v>47000</v>
      </c>
      <c r="O16" s="7">
        <v>59000</v>
      </c>
    </row>
    <row r="17" spans="2:15" x14ac:dyDescent="0.25">
      <c r="B17" t="s">
        <v>23</v>
      </c>
      <c r="C17" t="s">
        <v>36</v>
      </c>
      <c r="D17" s="1">
        <v>417160</v>
      </c>
      <c r="E17" s="7">
        <v>12000</v>
      </c>
      <c r="F17" s="7">
        <v>18000</v>
      </c>
      <c r="G17" s="7">
        <v>27000</v>
      </c>
      <c r="H17" s="7">
        <v>36000</v>
      </c>
      <c r="I17" s="7">
        <v>43000</v>
      </c>
      <c r="J17" s="7">
        <v>51000</v>
      </c>
      <c r="K17" s="7">
        <v>59000</v>
      </c>
      <c r="L17" s="7">
        <v>69000</v>
      </c>
      <c r="M17" s="7">
        <v>82000</v>
      </c>
      <c r="N17" s="7">
        <v>108000</v>
      </c>
      <c r="O17" s="7">
        <v>149000</v>
      </c>
    </row>
    <row r="18" spans="2:15" ht="15.75" thickBot="1" x14ac:dyDescent="0.3">
      <c r="B18" t="s">
        <v>23</v>
      </c>
      <c r="C18" t="s">
        <v>37</v>
      </c>
      <c r="D18" s="1">
        <v>12681</v>
      </c>
      <c r="E18" s="7">
        <v>2000</v>
      </c>
      <c r="F18" s="7">
        <v>5000</v>
      </c>
      <c r="G18" s="7">
        <v>9000</v>
      </c>
      <c r="H18" s="7">
        <v>13000</v>
      </c>
      <c r="I18" s="7">
        <v>17000</v>
      </c>
      <c r="J18" s="7">
        <v>22000</v>
      </c>
      <c r="K18" s="7">
        <v>26000</v>
      </c>
      <c r="L18" s="7">
        <v>31000</v>
      </c>
      <c r="M18" s="7">
        <v>39000</v>
      </c>
      <c r="N18" s="7">
        <v>53000</v>
      </c>
      <c r="O18" s="7">
        <v>73000</v>
      </c>
    </row>
    <row r="19" spans="2:15" ht="15.75" thickTop="1" x14ac:dyDescent="0.25">
      <c r="B19" s="42" t="s">
        <v>98</v>
      </c>
      <c r="C19" s="42"/>
      <c r="D19" s="42"/>
      <c r="E19" s="42"/>
      <c r="F19" s="42"/>
      <c r="G19" s="42"/>
      <c r="H19" s="42"/>
      <c r="I19" s="42"/>
      <c r="J19" s="42"/>
      <c r="K19" s="42"/>
      <c r="L19" s="42"/>
      <c r="M19" s="42"/>
      <c r="N19" s="42"/>
      <c r="O19" s="42"/>
    </row>
    <row r="20" spans="2:15" x14ac:dyDescent="0.25">
      <c r="B20" s="43" t="s">
        <v>190</v>
      </c>
      <c r="C20" s="43"/>
      <c r="D20" s="43"/>
      <c r="E20" s="43"/>
      <c r="F20" s="43"/>
      <c r="G20" s="43"/>
      <c r="H20" s="43"/>
      <c r="I20" s="43"/>
      <c r="J20" s="43"/>
      <c r="K20" s="43"/>
      <c r="L20" s="43"/>
      <c r="M20" s="43"/>
      <c r="N20" s="43"/>
      <c r="O20" s="43"/>
    </row>
  </sheetData>
  <mergeCells count="1">
    <mergeCell ref="B2:O2"/>
  </mergeCells>
  <hyperlinks>
    <hyperlink ref="A1" location="CONTENTS!A1" display="back to table of contents" xr:uid="{00000000-0004-0000-0400-000000000000}"/>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heetViews>
  <sheetFormatPr defaultColWidth="8.85546875" defaultRowHeight="15" x14ac:dyDescent="0.25"/>
  <cols>
    <col min="2" max="2" width="40" customWidth="1"/>
    <col min="3" max="3" width="11.7109375" customWidth="1"/>
    <col min="4" max="4" width="12.28515625" customWidth="1"/>
    <col min="5" max="5" width="9.85546875" customWidth="1"/>
    <col min="6" max="6" width="15.85546875" customWidth="1"/>
    <col min="7" max="8" width="14.140625" customWidth="1"/>
  </cols>
  <sheetData>
    <row r="1" spans="1:7" x14ac:dyDescent="0.25">
      <c r="A1" s="9" t="s">
        <v>33</v>
      </c>
    </row>
    <row r="2" spans="1:7" ht="19.5" thickBot="1" x14ac:dyDescent="0.35">
      <c r="B2" s="47" t="s">
        <v>26</v>
      </c>
      <c r="C2" s="47"/>
      <c r="D2" s="47"/>
      <c r="E2" s="47"/>
      <c r="F2" s="47"/>
      <c r="G2" s="47"/>
    </row>
    <row r="3" spans="1:7" ht="59.25" customHeight="1" thickTop="1" thickBot="1" x14ac:dyDescent="0.3">
      <c r="B3" s="13" t="s">
        <v>3</v>
      </c>
      <c r="C3" s="13" t="s">
        <v>109</v>
      </c>
      <c r="D3" s="13" t="s">
        <v>83</v>
      </c>
      <c r="E3" s="13" t="s">
        <v>110</v>
      </c>
      <c r="F3" s="13" t="s">
        <v>105</v>
      </c>
      <c r="G3" s="13" t="s">
        <v>111</v>
      </c>
    </row>
    <row r="4" spans="1:7" ht="15.75" thickTop="1" x14ac:dyDescent="0.25">
      <c r="B4" t="s">
        <v>114</v>
      </c>
      <c r="C4" t="s">
        <v>112</v>
      </c>
      <c r="D4" s="1">
        <v>170442</v>
      </c>
      <c r="E4" s="28">
        <v>0.1935259713938271</v>
      </c>
      <c r="F4" s="7">
        <v>916594782</v>
      </c>
      <c r="G4" s="28">
        <v>3.7999999999999999E-2</v>
      </c>
    </row>
    <row r="5" spans="1:7" x14ac:dyDescent="0.25">
      <c r="B5" t="s">
        <v>114</v>
      </c>
      <c r="C5" t="s">
        <v>113</v>
      </c>
      <c r="D5" s="1">
        <v>211780</v>
      </c>
      <c r="E5" s="28">
        <v>0.24046262201678401</v>
      </c>
      <c r="F5" s="7">
        <v>3748652375</v>
      </c>
      <c r="G5" s="28">
        <v>0.157</v>
      </c>
    </row>
    <row r="6" spans="1:7" x14ac:dyDescent="0.25">
      <c r="B6" t="s">
        <v>115</v>
      </c>
      <c r="C6" t="s">
        <v>112</v>
      </c>
      <c r="D6" s="1">
        <v>123262</v>
      </c>
      <c r="E6" s="28">
        <v>0.13995610404680722</v>
      </c>
      <c r="F6" s="7">
        <v>3018666432</v>
      </c>
      <c r="G6" s="28">
        <v>0.127</v>
      </c>
    </row>
    <row r="7" spans="1:7" ht="15.75" thickBot="1" x14ac:dyDescent="0.3">
      <c r="B7" s="25" t="s">
        <v>115</v>
      </c>
      <c r="C7" s="25" t="s">
        <v>113</v>
      </c>
      <c r="D7" s="26">
        <v>375235</v>
      </c>
      <c r="E7" s="29">
        <v>0.42605530254258167</v>
      </c>
      <c r="F7" s="27">
        <v>16143357613</v>
      </c>
      <c r="G7" s="29">
        <v>0.67800000000000005</v>
      </c>
    </row>
  </sheetData>
  <mergeCells count="1">
    <mergeCell ref="B2:G2"/>
  </mergeCells>
  <hyperlinks>
    <hyperlink ref="A1" location="CONTENTS!A1" display="back to table of contents" xr:uid="{00000000-0004-0000-0500-000000000000}"/>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6"/>
  <sheetViews>
    <sheetView workbookViewId="0"/>
  </sheetViews>
  <sheetFormatPr defaultColWidth="8.85546875" defaultRowHeight="15" x14ac:dyDescent="0.25"/>
  <cols>
    <col min="2" max="2" width="20.85546875" customWidth="1"/>
    <col min="3" max="3" width="15.85546875" customWidth="1"/>
    <col min="4" max="4" width="16.42578125" style="7" customWidth="1"/>
    <col min="5" max="5" width="19.7109375" style="7" bestFit="1" customWidth="1"/>
    <col min="6" max="6" width="14.28515625" customWidth="1"/>
    <col min="7" max="7" width="13.28515625" style="2" customWidth="1"/>
  </cols>
  <sheetData>
    <row r="1" spans="1:4" x14ac:dyDescent="0.25">
      <c r="A1" s="9" t="s">
        <v>33</v>
      </c>
    </row>
    <row r="2" spans="1:4" ht="19.5" thickBot="1" x14ac:dyDescent="0.35">
      <c r="B2" s="47" t="s">
        <v>31</v>
      </c>
      <c r="C2" s="47"/>
      <c r="D2" s="47"/>
    </row>
    <row r="3" spans="1:4" ht="33" thickTop="1" thickBot="1" x14ac:dyDescent="0.3">
      <c r="B3" s="19" t="s">
        <v>27</v>
      </c>
      <c r="C3" s="19" t="s">
        <v>2</v>
      </c>
      <c r="D3" s="19" t="s">
        <v>19</v>
      </c>
    </row>
    <row r="4" spans="1:4" ht="15.75" thickTop="1" x14ac:dyDescent="0.25">
      <c r="B4" t="s">
        <v>38</v>
      </c>
      <c r="C4" t="s">
        <v>39</v>
      </c>
      <c r="D4" s="7">
        <v>12725</v>
      </c>
    </row>
    <row r="5" spans="1:4" x14ac:dyDescent="0.25">
      <c r="B5" t="s">
        <v>38</v>
      </c>
      <c r="C5" t="s">
        <v>40</v>
      </c>
      <c r="D5" s="7">
        <v>2161615</v>
      </c>
    </row>
    <row r="6" spans="1:4" x14ac:dyDescent="0.25">
      <c r="B6" t="s">
        <v>41</v>
      </c>
      <c r="C6" t="s">
        <v>39</v>
      </c>
      <c r="D6" s="7">
        <v>173379</v>
      </c>
    </row>
    <row r="7" spans="1:4" x14ac:dyDescent="0.25">
      <c r="B7" t="s">
        <v>41</v>
      </c>
      <c r="C7" t="s">
        <v>40</v>
      </c>
      <c r="D7" s="7">
        <v>23173608</v>
      </c>
    </row>
    <row r="8" spans="1:4" x14ac:dyDescent="0.25">
      <c r="B8" t="s">
        <v>42</v>
      </c>
      <c r="C8" t="s">
        <v>39</v>
      </c>
      <c r="D8" s="7">
        <v>642741</v>
      </c>
    </row>
    <row r="9" spans="1:4" x14ac:dyDescent="0.25">
      <c r="B9" t="s">
        <v>42</v>
      </c>
      <c r="C9" t="s">
        <v>40</v>
      </c>
      <c r="D9" s="7">
        <v>45713950</v>
      </c>
    </row>
    <row r="10" spans="1:4" x14ac:dyDescent="0.25">
      <c r="B10" t="s">
        <v>43</v>
      </c>
      <c r="C10" t="s">
        <v>39</v>
      </c>
      <c r="D10" s="7">
        <v>109297</v>
      </c>
    </row>
    <row r="11" spans="1:4" x14ac:dyDescent="0.25">
      <c r="B11" t="s">
        <v>43</v>
      </c>
      <c r="C11" t="s">
        <v>40</v>
      </c>
      <c r="D11" s="7">
        <v>10421560</v>
      </c>
    </row>
    <row r="12" spans="1:4" x14ac:dyDescent="0.25">
      <c r="B12" t="s">
        <v>44</v>
      </c>
      <c r="C12" t="s">
        <v>39</v>
      </c>
      <c r="D12" s="7">
        <v>23392</v>
      </c>
    </row>
    <row r="13" spans="1:4" x14ac:dyDescent="0.25">
      <c r="B13" t="s">
        <v>44</v>
      </c>
      <c r="C13" t="s">
        <v>40</v>
      </c>
      <c r="D13" s="7">
        <v>369190</v>
      </c>
    </row>
    <row r="14" spans="1:4" x14ac:dyDescent="0.25">
      <c r="B14" t="s">
        <v>45</v>
      </c>
      <c r="C14" t="s">
        <v>39</v>
      </c>
      <c r="D14" s="7">
        <v>3619308</v>
      </c>
    </row>
    <row r="15" spans="1:4" x14ac:dyDescent="0.25">
      <c r="B15" t="s">
        <v>45</v>
      </c>
      <c r="C15" t="s">
        <v>40</v>
      </c>
      <c r="D15" s="7">
        <v>173191629</v>
      </c>
    </row>
    <row r="16" spans="1:4" x14ac:dyDescent="0.25">
      <c r="B16" t="s">
        <v>46</v>
      </c>
      <c r="C16" t="s">
        <v>39</v>
      </c>
      <c r="D16" s="7">
        <v>46077</v>
      </c>
    </row>
    <row r="17" spans="2:4" x14ac:dyDescent="0.25">
      <c r="B17" t="s">
        <v>46</v>
      </c>
      <c r="C17" t="s">
        <v>40</v>
      </c>
      <c r="D17" s="7">
        <v>5700041</v>
      </c>
    </row>
    <row r="18" spans="2:4" x14ac:dyDescent="0.25">
      <c r="B18" t="s">
        <v>47</v>
      </c>
      <c r="C18" t="s">
        <v>39</v>
      </c>
      <c r="D18" s="7">
        <v>41224</v>
      </c>
    </row>
    <row r="19" spans="2:4" x14ac:dyDescent="0.25">
      <c r="B19" t="s">
        <v>47</v>
      </c>
      <c r="C19" t="s">
        <v>40</v>
      </c>
      <c r="D19" s="7">
        <v>4885259</v>
      </c>
    </row>
    <row r="20" spans="2:4" x14ac:dyDescent="0.25">
      <c r="B20" t="s">
        <v>48</v>
      </c>
      <c r="C20" t="s">
        <v>39</v>
      </c>
      <c r="D20" s="7">
        <v>20422</v>
      </c>
    </row>
    <row r="21" spans="2:4" x14ac:dyDescent="0.25">
      <c r="B21" t="s">
        <v>48</v>
      </c>
      <c r="C21" t="s">
        <v>40</v>
      </c>
      <c r="D21" s="7">
        <v>1454677</v>
      </c>
    </row>
    <row r="22" spans="2:4" x14ac:dyDescent="0.25">
      <c r="B22" t="s">
        <v>49</v>
      </c>
      <c r="C22" t="s">
        <v>39</v>
      </c>
      <c r="D22" s="7">
        <v>97447</v>
      </c>
    </row>
    <row r="23" spans="2:4" x14ac:dyDescent="0.25">
      <c r="B23" t="s">
        <v>49</v>
      </c>
      <c r="C23" t="s">
        <v>40</v>
      </c>
      <c r="D23" s="7">
        <v>4336973</v>
      </c>
    </row>
    <row r="24" spans="2:4" x14ac:dyDescent="0.25">
      <c r="B24" t="s">
        <v>50</v>
      </c>
      <c r="C24" t="s">
        <v>39</v>
      </c>
      <c r="D24" s="7">
        <v>194289</v>
      </c>
    </row>
    <row r="25" spans="2:4" x14ac:dyDescent="0.25">
      <c r="B25" t="s">
        <v>50</v>
      </c>
      <c r="C25" t="s">
        <v>40</v>
      </c>
      <c r="D25" s="7">
        <v>12528319</v>
      </c>
    </row>
    <row r="26" spans="2:4" x14ac:dyDescent="0.25">
      <c r="B26" t="s">
        <v>51</v>
      </c>
      <c r="C26" t="s">
        <v>39</v>
      </c>
      <c r="D26" s="7">
        <v>20935</v>
      </c>
    </row>
    <row r="27" spans="2:4" x14ac:dyDescent="0.25">
      <c r="B27" t="s">
        <v>51</v>
      </c>
      <c r="C27" t="s">
        <v>40</v>
      </c>
      <c r="D27" s="7">
        <v>3255521</v>
      </c>
    </row>
    <row r="28" spans="2:4" x14ac:dyDescent="0.25">
      <c r="B28" t="s">
        <v>52</v>
      </c>
      <c r="C28" t="s">
        <v>39</v>
      </c>
      <c r="D28" s="7">
        <v>49585</v>
      </c>
    </row>
    <row r="29" spans="2:4" x14ac:dyDescent="0.25">
      <c r="B29" t="s">
        <v>52</v>
      </c>
      <c r="C29" t="s">
        <v>40</v>
      </c>
      <c r="D29" s="7">
        <v>2396473</v>
      </c>
    </row>
    <row r="30" spans="2:4" x14ac:dyDescent="0.25">
      <c r="B30" t="s">
        <v>53</v>
      </c>
      <c r="C30" t="s">
        <v>39</v>
      </c>
      <c r="D30" s="7">
        <v>59570</v>
      </c>
    </row>
    <row r="31" spans="2:4" x14ac:dyDescent="0.25">
      <c r="B31" t="s">
        <v>53</v>
      </c>
      <c r="C31" t="s">
        <v>40</v>
      </c>
      <c r="D31" s="7">
        <v>4695510</v>
      </c>
    </row>
    <row r="32" spans="2:4" x14ac:dyDescent="0.25">
      <c r="B32" t="s">
        <v>54</v>
      </c>
      <c r="C32" t="s">
        <v>39</v>
      </c>
      <c r="D32" s="7">
        <v>65788</v>
      </c>
    </row>
    <row r="33" spans="2:4" x14ac:dyDescent="0.25">
      <c r="B33" t="s">
        <v>54</v>
      </c>
      <c r="C33" t="s">
        <v>40</v>
      </c>
      <c r="D33" s="7">
        <v>5271882</v>
      </c>
    </row>
    <row r="34" spans="2:4" x14ac:dyDescent="0.25">
      <c r="B34" t="s">
        <v>55</v>
      </c>
      <c r="C34" t="s">
        <v>39</v>
      </c>
      <c r="D34" s="10">
        <v>14615</v>
      </c>
    </row>
    <row r="35" spans="2:4" x14ac:dyDescent="0.25">
      <c r="B35" t="s">
        <v>55</v>
      </c>
      <c r="C35" t="s">
        <v>40</v>
      </c>
      <c r="D35" s="10">
        <v>320348</v>
      </c>
    </row>
    <row r="36" spans="2:4" x14ac:dyDescent="0.25">
      <c r="B36" t="s">
        <v>56</v>
      </c>
      <c r="C36" t="s">
        <v>39</v>
      </c>
      <c r="D36" s="7">
        <v>9188</v>
      </c>
    </row>
    <row r="37" spans="2:4" x14ac:dyDescent="0.25">
      <c r="B37" t="s">
        <v>56</v>
      </c>
      <c r="C37" t="s">
        <v>40</v>
      </c>
      <c r="D37" s="7">
        <v>859139</v>
      </c>
    </row>
    <row r="38" spans="2:4" x14ac:dyDescent="0.25">
      <c r="B38" t="s">
        <v>57</v>
      </c>
      <c r="C38" t="s">
        <v>39</v>
      </c>
      <c r="D38" s="7">
        <v>9452544</v>
      </c>
    </row>
    <row r="39" spans="2:4" x14ac:dyDescent="0.25">
      <c r="B39" t="s">
        <v>57</v>
      </c>
      <c r="C39" t="s">
        <v>40</v>
      </c>
      <c r="D39" s="7">
        <v>714121555</v>
      </c>
    </row>
    <row r="40" spans="2:4" x14ac:dyDescent="0.25">
      <c r="B40" t="s">
        <v>58</v>
      </c>
      <c r="C40" t="s">
        <v>39</v>
      </c>
      <c r="D40" s="7">
        <v>29200</v>
      </c>
    </row>
    <row r="41" spans="2:4" x14ac:dyDescent="0.25">
      <c r="B41" t="s">
        <v>58</v>
      </c>
      <c r="C41" t="s">
        <v>40</v>
      </c>
      <c r="D41" s="7">
        <v>2664262</v>
      </c>
    </row>
    <row r="42" spans="2:4" x14ac:dyDescent="0.25">
      <c r="B42" t="s">
        <v>59</v>
      </c>
      <c r="C42" t="s">
        <v>39</v>
      </c>
      <c r="D42" s="7">
        <v>56034</v>
      </c>
    </row>
    <row r="43" spans="2:4" x14ac:dyDescent="0.25">
      <c r="B43" t="s">
        <v>59</v>
      </c>
      <c r="C43" t="s">
        <v>40</v>
      </c>
      <c r="D43" s="7">
        <v>7240217</v>
      </c>
    </row>
    <row r="44" spans="2:4" x14ac:dyDescent="0.25">
      <c r="B44" t="s">
        <v>60</v>
      </c>
      <c r="C44" t="s">
        <v>39</v>
      </c>
      <c r="D44" s="7">
        <v>72804</v>
      </c>
    </row>
    <row r="45" spans="2:4" x14ac:dyDescent="0.25">
      <c r="B45" t="s">
        <v>60</v>
      </c>
      <c r="C45" t="s">
        <v>40</v>
      </c>
      <c r="D45" s="7">
        <v>7327008</v>
      </c>
    </row>
    <row r="46" spans="2:4" x14ac:dyDescent="0.25">
      <c r="B46" t="s">
        <v>61</v>
      </c>
      <c r="C46" t="s">
        <v>39</v>
      </c>
      <c r="D46" s="7">
        <v>1417463</v>
      </c>
    </row>
    <row r="47" spans="2:4" x14ac:dyDescent="0.25">
      <c r="B47" t="s">
        <v>61</v>
      </c>
      <c r="C47" t="s">
        <v>40</v>
      </c>
      <c r="D47" s="7">
        <v>66250156</v>
      </c>
    </row>
    <row r="48" spans="2:4" x14ac:dyDescent="0.25">
      <c r="B48" t="s">
        <v>62</v>
      </c>
      <c r="C48" t="s">
        <v>39</v>
      </c>
      <c r="D48" s="7">
        <v>409989</v>
      </c>
    </row>
    <row r="49" spans="2:4" x14ac:dyDescent="0.25">
      <c r="B49" t="s">
        <v>62</v>
      </c>
      <c r="C49" t="s">
        <v>40</v>
      </c>
      <c r="D49" s="7">
        <v>23341013</v>
      </c>
    </row>
    <row r="50" spans="2:4" x14ac:dyDescent="0.25">
      <c r="B50" t="s">
        <v>63</v>
      </c>
      <c r="C50" t="s">
        <v>39</v>
      </c>
      <c r="D50" s="7">
        <v>140546</v>
      </c>
    </row>
    <row r="51" spans="2:4" x14ac:dyDescent="0.25">
      <c r="B51" t="s">
        <v>63</v>
      </c>
      <c r="C51" t="s">
        <v>40</v>
      </c>
      <c r="D51" s="7">
        <v>11108890</v>
      </c>
    </row>
    <row r="52" spans="2:4" x14ac:dyDescent="0.25">
      <c r="B52" t="s">
        <v>64</v>
      </c>
      <c r="C52" t="s">
        <v>39</v>
      </c>
      <c r="D52" s="7">
        <v>3108897</v>
      </c>
    </row>
    <row r="53" spans="2:4" x14ac:dyDescent="0.25">
      <c r="B53" t="s">
        <v>64</v>
      </c>
      <c r="C53" t="s">
        <v>40</v>
      </c>
      <c r="D53" s="7">
        <v>212447301</v>
      </c>
    </row>
    <row r="54" spans="2:4" x14ac:dyDescent="0.25">
      <c r="B54" t="s">
        <v>65</v>
      </c>
      <c r="C54" t="s">
        <v>39</v>
      </c>
      <c r="D54" s="7">
        <v>110199</v>
      </c>
    </row>
    <row r="55" spans="2:4" x14ac:dyDescent="0.25">
      <c r="B55" t="s">
        <v>65</v>
      </c>
      <c r="C55" t="s">
        <v>40</v>
      </c>
      <c r="D55" s="7">
        <v>10139893</v>
      </c>
    </row>
    <row r="56" spans="2:4" x14ac:dyDescent="0.25">
      <c r="B56" t="s">
        <v>66</v>
      </c>
      <c r="C56" t="s">
        <v>39</v>
      </c>
      <c r="D56" s="7">
        <v>806052</v>
      </c>
    </row>
    <row r="57" spans="2:4" x14ac:dyDescent="0.25">
      <c r="B57" t="s">
        <v>66</v>
      </c>
      <c r="C57" t="s">
        <v>40</v>
      </c>
      <c r="D57" s="7">
        <v>44793710</v>
      </c>
    </row>
    <row r="58" spans="2:4" x14ac:dyDescent="0.25">
      <c r="B58" t="s">
        <v>67</v>
      </c>
      <c r="C58" t="s">
        <v>39</v>
      </c>
      <c r="D58" s="7">
        <v>19068</v>
      </c>
    </row>
    <row r="59" spans="2:4" x14ac:dyDescent="0.25">
      <c r="B59" t="s">
        <v>67</v>
      </c>
      <c r="C59" t="s">
        <v>40</v>
      </c>
      <c r="D59" s="7">
        <v>845614</v>
      </c>
    </row>
    <row r="60" spans="2:4" x14ac:dyDescent="0.25">
      <c r="B60" t="s">
        <v>68</v>
      </c>
      <c r="C60" t="s">
        <v>39</v>
      </c>
      <c r="D60" s="7">
        <v>1911961</v>
      </c>
    </row>
    <row r="61" spans="2:4" x14ac:dyDescent="0.25">
      <c r="B61" t="s">
        <v>68</v>
      </c>
      <c r="C61" t="s">
        <v>40</v>
      </c>
      <c r="D61" s="7">
        <v>128879603</v>
      </c>
    </row>
    <row r="62" spans="2:4" x14ac:dyDescent="0.25">
      <c r="B62" t="s">
        <v>90</v>
      </c>
      <c r="C62" t="s">
        <v>39</v>
      </c>
      <c r="D62" s="7">
        <v>53396914</v>
      </c>
    </row>
    <row r="63" spans="2:4" x14ac:dyDescent="0.25">
      <c r="B63" t="s">
        <v>90</v>
      </c>
      <c r="C63" t="s">
        <v>40</v>
      </c>
      <c r="D63" s="7">
        <v>25425292</v>
      </c>
    </row>
    <row r="64" spans="2:4" x14ac:dyDescent="0.25">
      <c r="B64" t="s">
        <v>91</v>
      </c>
      <c r="C64" t="s">
        <v>39</v>
      </c>
      <c r="D64" s="7">
        <v>76131650</v>
      </c>
    </row>
    <row r="65" spans="2:4" ht="15.75" thickBot="1" x14ac:dyDescent="0.3">
      <c r="B65" t="s">
        <v>91</v>
      </c>
      <c r="C65" t="s">
        <v>40</v>
      </c>
      <c r="D65" s="7">
        <v>1555320208</v>
      </c>
    </row>
    <row r="66" spans="2:4" ht="15.75" thickTop="1" x14ac:dyDescent="0.25">
      <c r="B66" s="49" t="s">
        <v>28</v>
      </c>
      <c r="C66" s="49"/>
      <c r="D66" s="23"/>
    </row>
  </sheetData>
  <mergeCells count="2">
    <mergeCell ref="B2:D2"/>
    <mergeCell ref="B66:C66"/>
  </mergeCells>
  <hyperlinks>
    <hyperlink ref="A1" location="CONTENTS!A1" display="back to table of contents" xr:uid="{00000000-0004-0000-06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8"/>
  <sheetViews>
    <sheetView workbookViewId="0"/>
  </sheetViews>
  <sheetFormatPr defaultColWidth="8.85546875" defaultRowHeight="15" x14ac:dyDescent="0.25"/>
  <cols>
    <col min="2" max="2" width="34.42578125" customWidth="1"/>
    <col min="3" max="3" width="13.7109375" customWidth="1"/>
    <col min="4" max="4" width="18.85546875" customWidth="1"/>
    <col min="5" max="5" width="15.42578125" customWidth="1"/>
    <col min="6" max="7" width="27.42578125" customWidth="1"/>
  </cols>
  <sheetData>
    <row r="1" spans="1:5" x14ac:dyDescent="0.25">
      <c r="A1" s="9" t="s">
        <v>33</v>
      </c>
    </row>
    <row r="2" spans="1:5" ht="19.5" thickBot="1" x14ac:dyDescent="0.35">
      <c r="B2" s="47" t="s">
        <v>116</v>
      </c>
      <c r="C2" s="47"/>
      <c r="D2" s="47"/>
      <c r="E2" s="47"/>
    </row>
    <row r="3" spans="1:5" ht="57.75" customHeight="1" thickTop="1" thickBot="1" x14ac:dyDescent="0.3">
      <c r="B3" s="19" t="s">
        <v>117</v>
      </c>
      <c r="C3" s="17" t="s">
        <v>83</v>
      </c>
      <c r="D3" s="18" t="s">
        <v>103</v>
      </c>
      <c r="E3" s="18" t="s">
        <v>118</v>
      </c>
    </row>
    <row r="4" spans="1:5" ht="15.75" thickTop="1" x14ac:dyDescent="0.25">
      <c r="B4" t="s">
        <v>119</v>
      </c>
      <c r="C4" s="30">
        <v>841103</v>
      </c>
      <c r="D4" s="30">
        <v>2133423</v>
      </c>
      <c r="E4" s="31">
        <v>2.5364586739079518</v>
      </c>
    </row>
    <row r="5" spans="1:5" x14ac:dyDescent="0.25">
      <c r="B5" s="32" t="s">
        <v>152</v>
      </c>
      <c r="C5" s="1">
        <v>9269</v>
      </c>
      <c r="D5" s="34">
        <v>10411</v>
      </c>
      <c r="E5" s="35">
        <v>1.1232063868810012</v>
      </c>
    </row>
    <row r="6" spans="1:5" x14ac:dyDescent="0.25">
      <c r="B6" s="32"/>
      <c r="C6" s="1"/>
    </row>
    <row r="7" spans="1:5" x14ac:dyDescent="0.25">
      <c r="B7" s="32" t="s">
        <v>120</v>
      </c>
      <c r="C7" s="1">
        <v>960691</v>
      </c>
      <c r="D7" s="33">
        <v>57351120694</v>
      </c>
      <c r="E7" s="33">
        <v>59698</v>
      </c>
    </row>
    <row r="8" spans="1:5" x14ac:dyDescent="0.25">
      <c r="B8" s="32" t="s">
        <v>130</v>
      </c>
      <c r="C8" s="1">
        <v>378127</v>
      </c>
      <c r="D8" s="33">
        <v>2174990420</v>
      </c>
      <c r="E8" s="33">
        <v>5752</v>
      </c>
    </row>
    <row r="9" spans="1:5" x14ac:dyDescent="0.25">
      <c r="B9" s="32" t="s">
        <v>131</v>
      </c>
      <c r="C9">
        <v>863</v>
      </c>
      <c r="D9" s="33">
        <v>25148231</v>
      </c>
      <c r="E9" s="33">
        <v>29140</v>
      </c>
    </row>
    <row r="10" spans="1:5" x14ac:dyDescent="0.25">
      <c r="B10" s="32" t="s">
        <v>121</v>
      </c>
      <c r="C10">
        <v>28</v>
      </c>
      <c r="D10" s="33">
        <v>69132</v>
      </c>
      <c r="E10" s="33">
        <v>2469</v>
      </c>
    </row>
    <row r="11" spans="1:5" x14ac:dyDescent="0.25">
      <c r="B11" s="32" t="s">
        <v>132</v>
      </c>
      <c r="C11">
        <v>14</v>
      </c>
      <c r="D11" s="33">
        <v>28358</v>
      </c>
      <c r="E11" s="33">
        <v>2026</v>
      </c>
    </row>
    <row r="12" spans="1:5" x14ac:dyDescent="0.25">
      <c r="B12" s="32" t="s">
        <v>133</v>
      </c>
      <c r="C12">
        <v>90</v>
      </c>
      <c r="D12" s="33">
        <v>1008172</v>
      </c>
      <c r="E12" s="33">
        <v>11202</v>
      </c>
    </row>
    <row r="13" spans="1:5" x14ac:dyDescent="0.25">
      <c r="B13" s="32" t="s">
        <v>134</v>
      </c>
      <c r="C13">
        <v>135</v>
      </c>
      <c r="D13" s="33">
        <v>1113652</v>
      </c>
      <c r="E13" s="33">
        <v>8249</v>
      </c>
    </row>
    <row r="14" spans="1:5" x14ac:dyDescent="0.25">
      <c r="B14" s="32" t="s">
        <v>135</v>
      </c>
      <c r="C14" s="1">
        <v>953293</v>
      </c>
      <c r="D14" s="33">
        <v>16576650138</v>
      </c>
      <c r="E14" s="33">
        <v>17389</v>
      </c>
    </row>
    <row r="15" spans="1:5" x14ac:dyDescent="0.25">
      <c r="B15" s="32" t="s">
        <v>122</v>
      </c>
      <c r="C15" s="1">
        <v>830318</v>
      </c>
      <c r="D15" s="33">
        <v>4401869015</v>
      </c>
      <c r="E15" s="33">
        <v>5301</v>
      </c>
    </row>
    <row r="16" spans="1:5" x14ac:dyDescent="0.25">
      <c r="B16" s="32" t="s">
        <v>123</v>
      </c>
      <c r="C16" s="1">
        <v>735673</v>
      </c>
      <c r="D16" s="33">
        <v>5422163406</v>
      </c>
      <c r="E16" s="33">
        <v>7370</v>
      </c>
    </row>
    <row r="17" spans="2:5" x14ac:dyDescent="0.25">
      <c r="B17" s="32" t="s">
        <v>136</v>
      </c>
      <c r="C17" s="1">
        <v>222921</v>
      </c>
      <c r="D17" s="33">
        <v>298251306</v>
      </c>
      <c r="E17" s="33">
        <v>1338</v>
      </c>
    </row>
    <row r="18" spans="2:5" x14ac:dyDescent="0.25">
      <c r="B18" s="32" t="s">
        <v>124</v>
      </c>
      <c r="C18" s="1">
        <v>75728</v>
      </c>
      <c r="D18" s="33">
        <v>640583157</v>
      </c>
      <c r="E18" s="33">
        <v>8459</v>
      </c>
    </row>
    <row r="19" spans="2:5" x14ac:dyDescent="0.25">
      <c r="B19" s="32" t="s">
        <v>125</v>
      </c>
      <c r="C19" s="1">
        <v>30640</v>
      </c>
      <c r="D19" s="33">
        <v>255098309</v>
      </c>
      <c r="E19" s="33">
        <v>8326</v>
      </c>
    </row>
    <row r="20" spans="2:5" x14ac:dyDescent="0.25">
      <c r="B20" s="32" t="s">
        <v>137</v>
      </c>
      <c r="C20">
        <v>820</v>
      </c>
      <c r="D20" s="33">
        <v>2292645</v>
      </c>
      <c r="E20" s="33">
        <v>2796</v>
      </c>
    </row>
    <row r="21" spans="2:5" x14ac:dyDescent="0.25">
      <c r="B21" s="32" t="s">
        <v>138</v>
      </c>
      <c r="C21">
        <v>65</v>
      </c>
      <c r="D21" s="33">
        <v>94031</v>
      </c>
      <c r="E21" s="33">
        <v>1447</v>
      </c>
    </row>
    <row r="22" spans="2:5" x14ac:dyDescent="0.25">
      <c r="B22" s="32" t="s">
        <v>139</v>
      </c>
      <c r="C22">
        <v>755</v>
      </c>
      <c r="D22" s="33">
        <v>2198614</v>
      </c>
      <c r="E22" s="33">
        <v>2912</v>
      </c>
    </row>
    <row r="23" spans="2:5" x14ac:dyDescent="0.25">
      <c r="B23" s="32" t="s">
        <v>140</v>
      </c>
      <c r="C23" s="1">
        <v>63281</v>
      </c>
      <c r="D23" s="33">
        <v>96322129</v>
      </c>
      <c r="E23" s="33">
        <v>1522</v>
      </c>
    </row>
    <row r="24" spans="2:5" x14ac:dyDescent="0.25">
      <c r="B24" s="32" t="s">
        <v>126</v>
      </c>
      <c r="C24" s="1">
        <v>1028</v>
      </c>
      <c r="D24" s="33">
        <v>4925617</v>
      </c>
      <c r="E24" s="33">
        <v>4791</v>
      </c>
    </row>
    <row r="25" spans="2:5" x14ac:dyDescent="0.25">
      <c r="B25" s="32" t="s">
        <v>128</v>
      </c>
      <c r="C25" s="1">
        <v>2023</v>
      </c>
      <c r="D25" s="33">
        <v>23114412</v>
      </c>
      <c r="E25" s="33">
        <v>11426</v>
      </c>
    </row>
    <row r="26" spans="2:5" x14ac:dyDescent="0.25">
      <c r="B26" s="32" t="s">
        <v>127</v>
      </c>
      <c r="C26" s="1">
        <v>1380</v>
      </c>
      <c r="D26" s="33">
        <v>28667004</v>
      </c>
      <c r="E26" s="33">
        <v>20773</v>
      </c>
    </row>
    <row r="27" spans="2:5" x14ac:dyDescent="0.25">
      <c r="B27" s="32" t="s">
        <v>141</v>
      </c>
      <c r="C27">
        <v>818</v>
      </c>
      <c r="D27" s="33">
        <v>24759480</v>
      </c>
      <c r="E27" s="33">
        <v>30268</v>
      </c>
    </row>
    <row r="28" spans="2:5" x14ac:dyDescent="0.25">
      <c r="B28" s="32" t="s">
        <v>142</v>
      </c>
      <c r="C28" s="1">
        <v>77605</v>
      </c>
      <c r="D28" s="33">
        <v>1810686604</v>
      </c>
      <c r="E28" s="33">
        <v>23332</v>
      </c>
    </row>
    <row r="29" spans="2:5" x14ac:dyDescent="0.25">
      <c r="B29" s="32" t="s">
        <v>18</v>
      </c>
      <c r="C29" s="1">
        <v>959936</v>
      </c>
      <c r="D29" s="33">
        <v>31773625775</v>
      </c>
      <c r="E29" s="33">
        <v>33100</v>
      </c>
    </row>
    <row r="30" spans="2:5" x14ac:dyDescent="0.25">
      <c r="B30" s="32" t="s">
        <v>129</v>
      </c>
      <c r="C30" s="1">
        <v>781540</v>
      </c>
      <c r="D30" s="33">
        <v>1632359026</v>
      </c>
      <c r="E30" s="33">
        <v>2089</v>
      </c>
    </row>
    <row r="31" spans="2:5" x14ac:dyDescent="0.25">
      <c r="B31" s="32" t="s">
        <v>143</v>
      </c>
      <c r="C31" s="1">
        <v>834456</v>
      </c>
      <c r="D31" s="33">
        <v>1440901283</v>
      </c>
      <c r="E31" s="33">
        <v>1727</v>
      </c>
    </row>
    <row r="32" spans="2:5" x14ac:dyDescent="0.25">
      <c r="B32" s="32" t="s">
        <v>144</v>
      </c>
      <c r="C32" s="1">
        <v>11188</v>
      </c>
      <c r="D32" s="33">
        <v>22186163</v>
      </c>
      <c r="E32" s="33">
        <v>1983</v>
      </c>
    </row>
    <row r="33" spans="2:6" x14ac:dyDescent="0.25">
      <c r="B33" s="32" t="s">
        <v>145</v>
      </c>
      <c r="C33" s="1">
        <v>20330</v>
      </c>
      <c r="D33" s="33">
        <v>177544152</v>
      </c>
      <c r="E33" s="33">
        <v>8733</v>
      </c>
    </row>
    <row r="34" spans="2:6" x14ac:dyDescent="0.25">
      <c r="B34" s="32" t="s">
        <v>146</v>
      </c>
      <c r="C34" s="1">
        <v>11091</v>
      </c>
      <c r="D34" s="33">
        <v>13489869</v>
      </c>
      <c r="E34" s="33">
        <v>1216</v>
      </c>
    </row>
    <row r="35" spans="2:6" x14ac:dyDescent="0.25">
      <c r="B35" s="32" t="s">
        <v>147</v>
      </c>
      <c r="C35" s="1">
        <v>20075</v>
      </c>
      <c r="D35" s="33">
        <v>2420187</v>
      </c>
      <c r="E35" s="33">
        <v>121</v>
      </c>
    </row>
    <row r="36" spans="2:6" x14ac:dyDescent="0.25">
      <c r="B36" s="32" t="s">
        <v>148</v>
      </c>
      <c r="C36" s="1">
        <v>34656</v>
      </c>
      <c r="D36" s="33">
        <v>1393066</v>
      </c>
      <c r="E36" s="33">
        <v>40</v>
      </c>
    </row>
    <row r="37" spans="2:6" x14ac:dyDescent="0.25">
      <c r="B37" s="32" t="s">
        <v>149</v>
      </c>
      <c r="C37" s="1">
        <v>4056</v>
      </c>
      <c r="D37" s="33">
        <v>41153</v>
      </c>
      <c r="E37" s="33">
        <v>10</v>
      </c>
    </row>
    <row r="38" spans="2:6" x14ac:dyDescent="0.25">
      <c r="B38" s="32" t="s">
        <v>150</v>
      </c>
      <c r="C38" s="1">
        <v>708314</v>
      </c>
      <c r="D38" s="33">
        <v>313612484</v>
      </c>
      <c r="E38" s="33">
        <v>443</v>
      </c>
    </row>
    <row r="39" spans="2:6" x14ac:dyDescent="0.25">
      <c r="B39" s="32" t="s">
        <v>151</v>
      </c>
      <c r="C39" s="1">
        <v>5467</v>
      </c>
      <c r="D39" s="33">
        <v>225832</v>
      </c>
      <c r="E39" s="33">
        <v>41</v>
      </c>
    </row>
    <row r="40" spans="2:6" x14ac:dyDescent="0.25">
      <c r="B40" s="32" t="s">
        <v>153</v>
      </c>
      <c r="C40" s="1">
        <v>190798</v>
      </c>
      <c r="D40" s="33">
        <v>282780826</v>
      </c>
      <c r="E40" s="33">
        <v>1482</v>
      </c>
    </row>
    <row r="42" spans="2:6" x14ac:dyDescent="0.25">
      <c r="B42" t="s">
        <v>154</v>
      </c>
      <c r="C42" s="1">
        <v>6893</v>
      </c>
      <c r="D42" s="33">
        <v>113031</v>
      </c>
      <c r="E42" s="33">
        <v>16</v>
      </c>
      <c r="F42" s="33"/>
    </row>
    <row r="43" spans="2:6" x14ac:dyDescent="0.25">
      <c r="B43" t="s">
        <v>155</v>
      </c>
      <c r="C43" s="1">
        <v>6232</v>
      </c>
      <c r="D43" s="33">
        <v>77833</v>
      </c>
      <c r="E43" s="33">
        <v>12</v>
      </c>
      <c r="F43" s="33"/>
    </row>
    <row r="44" spans="2:6" x14ac:dyDescent="0.25">
      <c r="B44" t="s">
        <v>156</v>
      </c>
      <c r="C44" s="1">
        <v>4085</v>
      </c>
      <c r="D44" s="33">
        <v>41399</v>
      </c>
      <c r="E44" s="33">
        <v>10</v>
      </c>
      <c r="F44" s="33"/>
    </row>
    <row r="45" spans="2:6" x14ac:dyDescent="0.25">
      <c r="B45" t="s">
        <v>157</v>
      </c>
      <c r="C45" s="1">
        <v>2571</v>
      </c>
      <c r="D45" s="33">
        <v>2610880</v>
      </c>
      <c r="E45" s="33">
        <v>1016</v>
      </c>
      <c r="F45" s="33"/>
    </row>
    <row r="46" spans="2:6" x14ac:dyDescent="0.25">
      <c r="B46" t="s">
        <v>158</v>
      </c>
      <c r="C46" s="1">
        <v>2095</v>
      </c>
      <c r="D46" s="33">
        <v>29364</v>
      </c>
      <c r="E46" s="33">
        <v>14</v>
      </c>
      <c r="F46" s="33"/>
    </row>
    <row r="47" spans="2:6" x14ac:dyDescent="0.25">
      <c r="B47" t="s">
        <v>159</v>
      </c>
      <c r="C47" s="1">
        <v>1869</v>
      </c>
      <c r="D47" s="33">
        <v>27246</v>
      </c>
      <c r="E47" s="33">
        <v>15</v>
      </c>
      <c r="F47" s="33"/>
    </row>
    <row r="48" spans="2:6" x14ac:dyDescent="0.25">
      <c r="B48" t="s">
        <v>160</v>
      </c>
      <c r="C48" s="1">
        <v>1692</v>
      </c>
      <c r="D48" s="33">
        <v>463076</v>
      </c>
      <c r="E48" s="33">
        <v>274</v>
      </c>
      <c r="F48" s="33"/>
    </row>
    <row r="49" spans="2:6" x14ac:dyDescent="0.25">
      <c r="B49" t="s">
        <v>161</v>
      </c>
      <c r="C49">
        <v>307</v>
      </c>
      <c r="D49" s="33">
        <v>19071</v>
      </c>
      <c r="E49" s="33">
        <v>62</v>
      </c>
      <c r="F49" s="33"/>
    </row>
    <row r="50" spans="2:6" x14ac:dyDescent="0.25">
      <c r="B50" t="s">
        <v>162</v>
      </c>
      <c r="C50">
        <v>152</v>
      </c>
      <c r="D50" s="33">
        <v>19453</v>
      </c>
      <c r="E50" s="33">
        <v>128</v>
      </c>
      <c r="F50" s="33"/>
    </row>
    <row r="51" spans="2:6" x14ac:dyDescent="0.25">
      <c r="B51" t="s">
        <v>163</v>
      </c>
      <c r="C51">
        <v>131</v>
      </c>
      <c r="D51" s="33">
        <v>577136</v>
      </c>
      <c r="E51" s="33">
        <v>4406</v>
      </c>
      <c r="F51" s="33"/>
    </row>
    <row r="52" spans="2:6" x14ac:dyDescent="0.25">
      <c r="B52" t="s">
        <v>164</v>
      </c>
      <c r="C52">
        <v>99</v>
      </c>
      <c r="D52" s="33">
        <v>9549</v>
      </c>
      <c r="E52" s="33">
        <v>96</v>
      </c>
      <c r="F52" s="33"/>
    </row>
    <row r="53" spans="2:6" x14ac:dyDescent="0.25">
      <c r="B53" t="s">
        <v>165</v>
      </c>
      <c r="C53">
        <v>79</v>
      </c>
      <c r="D53" s="33">
        <v>204844</v>
      </c>
      <c r="E53" s="33">
        <v>2593</v>
      </c>
      <c r="F53" s="33"/>
    </row>
    <row r="54" spans="2:6" x14ac:dyDescent="0.25">
      <c r="B54" t="s">
        <v>166</v>
      </c>
      <c r="C54">
        <v>74</v>
      </c>
      <c r="D54" s="33">
        <v>57339</v>
      </c>
      <c r="E54" s="33">
        <v>775</v>
      </c>
      <c r="F54" s="33"/>
    </row>
    <row r="55" spans="2:6" x14ac:dyDescent="0.25">
      <c r="B55" t="s">
        <v>167</v>
      </c>
      <c r="C55">
        <v>26</v>
      </c>
      <c r="D55" s="33">
        <v>34964</v>
      </c>
      <c r="E55" s="33">
        <v>1345</v>
      </c>
      <c r="F55" s="33"/>
    </row>
    <row r="56" spans="2:6" x14ac:dyDescent="0.25">
      <c r="B56" t="s">
        <v>168</v>
      </c>
      <c r="C56">
        <v>13</v>
      </c>
      <c r="D56" s="33">
        <v>3208</v>
      </c>
      <c r="E56" s="33">
        <v>247</v>
      </c>
      <c r="F56" s="33"/>
    </row>
    <row r="57" spans="2:6" x14ac:dyDescent="0.25">
      <c r="B57" t="s">
        <v>169</v>
      </c>
      <c r="C57">
        <v>11</v>
      </c>
      <c r="D57" s="33">
        <v>93542</v>
      </c>
      <c r="E57" s="33">
        <v>8504</v>
      </c>
      <c r="F57" s="33"/>
    </row>
    <row r="58" spans="2:6" x14ac:dyDescent="0.25">
      <c r="B58" t="s">
        <v>170</v>
      </c>
      <c r="C58" s="36" t="s">
        <v>171</v>
      </c>
      <c r="D58" s="36" t="s">
        <v>172</v>
      </c>
      <c r="E58" s="36" t="s">
        <v>172</v>
      </c>
    </row>
  </sheetData>
  <mergeCells count="1">
    <mergeCell ref="B2:E2"/>
  </mergeCells>
  <hyperlinks>
    <hyperlink ref="A1" location="CONTENTS!A1" display="back to table of contents" xr:uid="{00000000-0004-0000-0700-000000000000}"/>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5"/>
  <sheetViews>
    <sheetView workbookViewId="0"/>
  </sheetViews>
  <sheetFormatPr defaultColWidth="8.85546875" defaultRowHeight="15" x14ac:dyDescent="0.25"/>
  <cols>
    <col min="2" max="2" width="33.28515625" customWidth="1"/>
    <col min="3" max="3" width="10.28515625" style="1" customWidth="1"/>
    <col min="4" max="4" width="16.85546875" style="7" customWidth="1"/>
    <col min="5" max="5" width="12.140625" style="7" customWidth="1"/>
    <col min="6" max="6" width="13.42578125" style="7" bestFit="1" customWidth="1"/>
    <col min="7" max="8" width="15.140625" style="7" customWidth="1"/>
    <col min="9" max="9" width="13.7109375" customWidth="1"/>
  </cols>
  <sheetData>
    <row r="1" spans="1:4" x14ac:dyDescent="0.25">
      <c r="A1" s="9" t="s">
        <v>33</v>
      </c>
    </row>
    <row r="2" spans="1:4" ht="18.75" x14ac:dyDescent="0.3">
      <c r="B2" s="44" t="s">
        <v>29</v>
      </c>
      <c r="C2" s="44"/>
      <c r="D2" s="44"/>
    </row>
    <row r="3" spans="1:4" ht="18.75" x14ac:dyDescent="0.3">
      <c r="B3" s="24"/>
      <c r="C3" s="24"/>
      <c r="D3" s="24"/>
    </row>
    <row r="4" spans="1:4" ht="19.5" thickBot="1" x14ac:dyDescent="0.35">
      <c r="B4" s="47" t="s">
        <v>99</v>
      </c>
      <c r="C4" s="47"/>
      <c r="D4" s="47"/>
    </row>
    <row r="5" spans="1:4" ht="48.75" thickTop="1" thickBot="1" x14ac:dyDescent="0.3">
      <c r="B5" s="19" t="s">
        <v>100</v>
      </c>
      <c r="C5" s="17" t="s">
        <v>83</v>
      </c>
      <c r="D5" s="18" t="s">
        <v>19</v>
      </c>
    </row>
    <row r="6" spans="1:4" ht="15.75" thickTop="1" x14ac:dyDescent="0.25">
      <c r="B6" t="s">
        <v>101</v>
      </c>
      <c r="C6" s="1">
        <v>962</v>
      </c>
      <c r="D6" s="7">
        <v>1250000</v>
      </c>
    </row>
    <row r="7" spans="1:4" ht="15.75" thickBot="1" x14ac:dyDescent="0.3">
      <c r="B7" s="25" t="s">
        <v>102</v>
      </c>
      <c r="C7" s="26">
        <v>13621</v>
      </c>
      <c r="D7" s="27">
        <v>11250000</v>
      </c>
    </row>
    <row r="8" spans="1:4" x14ac:dyDescent="0.25">
      <c r="B8" t="s">
        <v>103</v>
      </c>
      <c r="C8" s="1">
        <f>SUM(C6:C7)</f>
        <v>14583</v>
      </c>
      <c r="D8" s="7">
        <f>SUM(D6:D7)</f>
        <v>12500000</v>
      </c>
    </row>
    <row r="10" spans="1:4" ht="19.5" thickBot="1" x14ac:dyDescent="0.35">
      <c r="B10" s="47" t="s">
        <v>104</v>
      </c>
      <c r="C10" s="47"/>
      <c r="D10" s="47"/>
    </row>
    <row r="11" spans="1:4" ht="48.75" thickTop="1" thickBot="1" x14ac:dyDescent="0.3">
      <c r="B11" s="19" t="s">
        <v>105</v>
      </c>
      <c r="C11" s="17" t="s">
        <v>83</v>
      </c>
      <c r="D11" s="18" t="s">
        <v>19</v>
      </c>
    </row>
    <row r="12" spans="1:4" ht="15.75" thickTop="1" x14ac:dyDescent="0.25">
      <c r="B12" t="s">
        <v>106</v>
      </c>
      <c r="C12" s="1">
        <f>14551</f>
        <v>14551</v>
      </c>
      <c r="D12" s="7">
        <v>6700000</v>
      </c>
    </row>
    <row r="13" spans="1:4" x14ac:dyDescent="0.25">
      <c r="B13" t="s">
        <v>107</v>
      </c>
      <c r="C13" s="1">
        <v>19</v>
      </c>
      <c r="D13" s="7">
        <v>1300000</v>
      </c>
    </row>
    <row r="14" spans="1:4" ht="15.75" thickBot="1" x14ac:dyDescent="0.3">
      <c r="B14" s="25" t="s">
        <v>108</v>
      </c>
      <c r="C14" s="26">
        <v>13</v>
      </c>
      <c r="D14" s="27">
        <v>4500000</v>
      </c>
    </row>
    <row r="15" spans="1:4" x14ac:dyDescent="0.25">
      <c r="B15" t="s">
        <v>103</v>
      </c>
      <c r="C15" s="1">
        <f>SUM(C12:C14)</f>
        <v>14583</v>
      </c>
      <c r="D15" s="7">
        <f>SUM(D12:D14)</f>
        <v>12500000</v>
      </c>
    </row>
  </sheetData>
  <mergeCells count="3">
    <mergeCell ref="B2:D2"/>
    <mergeCell ref="B4:D4"/>
    <mergeCell ref="B10:D10"/>
  </mergeCells>
  <hyperlinks>
    <hyperlink ref="A1" location="CONTENTS!A1" display="back to table of contents" xr:uid="{00000000-0004-0000-08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About</vt:lpstr>
      <vt:lpstr>TABLE1</vt:lpstr>
      <vt:lpstr>TABLE2</vt:lpstr>
      <vt:lpstr>TABLE3</vt:lpstr>
      <vt:lpstr>TABLE4</vt:lpstr>
      <vt:lpstr>TABLE5</vt:lpstr>
      <vt:lpstr>TABLE6</vt:lpstr>
      <vt:lpstr>TABLE7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2025-07-02T01:13:59Z</dcterms:modified>
</cp:coreProperties>
</file>